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Šios_darbaknygės" defaultThemeVersion="166925"/>
  <mc:AlternateContent xmlns:mc="http://schemas.openxmlformats.org/markup-compatibility/2006">
    <mc:Choice Requires="x15">
      <x15ac:absPath xmlns:x15ac="http://schemas.microsoft.com/office/spreadsheetml/2010/11/ac" url="C:\Users\onutnavi\Downloads\"/>
    </mc:Choice>
  </mc:AlternateContent>
  <xr:revisionPtr revIDLastSave="0" documentId="8_{295E57B2-3DCE-4FAC-9EA6-A3BBE740324C}" xr6:coauthVersionLast="47" xr6:coauthVersionMax="47" xr10:uidLastSave="{00000000-0000-0000-0000-000000000000}"/>
  <bookViews>
    <workbookView xWindow="-108" yWindow="-108" windowWidth="23256" windowHeight="13896" xr2:uid="{4EFB2068-76D0-4CF5-B195-D9D0C3F65114}"/>
  </bookViews>
  <sheets>
    <sheet name="Brangieji tyrimai ir procedūros" sheetId="1" r:id="rId1"/>
  </sheets>
  <definedNames>
    <definedName name="_xlnm._FilterDatabase" localSheetId="0" hidden="1">'Brangieji tyrimai ir procedūros'!$A$5:$B$145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1" i="1" l="1"/>
  <c r="D144" i="1"/>
  <c r="D83" i="1"/>
  <c r="D77" i="1"/>
  <c r="D71" i="1"/>
  <c r="D59" i="1"/>
  <c r="D53" i="1"/>
  <c r="D47" i="1"/>
  <c r="D41" i="1"/>
  <c r="D35" i="1"/>
  <c r="D29" i="1"/>
  <c r="D23" i="1"/>
  <c r="D17" i="1"/>
  <c r="D58" i="1"/>
  <c r="D57" i="1"/>
  <c r="D56" i="1"/>
  <c r="D55" i="1"/>
  <c r="D54" i="1"/>
  <c r="C144" i="1"/>
  <c r="C145" i="1" s="1"/>
  <c r="E53" i="1"/>
  <c r="E145" i="1" s="1"/>
  <c r="E11" i="1"/>
  <c r="D65" i="1" l="1"/>
  <c r="D145" i="1"/>
</calcChain>
</file>

<file path=xl/sharedStrings.xml><?xml version="1.0" encoding="utf-8"?>
<sst xmlns="http://schemas.openxmlformats.org/spreadsheetml/2006/main" count="286" uniqueCount="88">
  <si>
    <t>Paslaugų pavadinimas</t>
  </si>
  <si>
    <t>2027 m. poreikis</t>
  </si>
  <si>
    <t>Poreikio tenkinimo mastas</t>
  </si>
  <si>
    <t>Faktinis skaičiuojamuoju laikotarpiu* suteiktų paslaugų kiekis</t>
  </si>
  <si>
    <t>Genetiniai tyrimai</t>
  </si>
  <si>
    <t>Kauno regionas</t>
  </si>
  <si>
    <t>Klaipėdos regionas</t>
  </si>
  <si>
    <t>Panevėžio regionas</t>
  </si>
  <si>
    <t>Šiaulių regionas</t>
  </si>
  <si>
    <t>Vilniaus regionas</t>
  </si>
  <si>
    <t>Iš viso</t>
  </si>
  <si>
    <t>Hematologijos ir onkologijos genetiniai tyrimai</t>
  </si>
  <si>
    <t>Hepatito C diagnostikos tyrimai</t>
  </si>
  <si>
    <t>Kompiuterinės tomografijos angiografijos tyrimai</t>
  </si>
  <si>
    <t>Kompiuterinės tomografijos tyrimai</t>
  </si>
  <si>
    <t>Magnetinio rezonanso angiografijos tyrimai</t>
  </si>
  <si>
    <t>Magnetinio rezonanso tomografijos tyrimai</t>
  </si>
  <si>
    <t>Pozitronų emisijos tomografijos tyrimai</t>
  </si>
  <si>
    <t>Radionuklidinės kompiuterinės tomografijos tyrimai, kai naudojami radiofarmakologiniai preparatai</t>
  </si>
  <si>
    <t>Tuberkuliozės diagnostiniai tyrimai</t>
  </si>
  <si>
    <t>Žmogaus imunodeficito viruso ligos stebėsenos tyrimai</t>
  </si>
  <si>
    <t>Gydomosios kraujo gravitacinės chirurgijos procedūros</t>
  </si>
  <si>
    <t>Hiperbarinės oksigenacijos procedūros</t>
  </si>
  <si>
    <t>Paprastosios hemodializės procedūros</t>
  </si>
  <si>
    <t>Akmenės r. sav.</t>
  </si>
  <si>
    <t>Alytaus m. sav.</t>
  </si>
  <si>
    <t>Alytaus r. sav.</t>
  </si>
  <si>
    <t>Anykščių r. sav.</t>
  </si>
  <si>
    <t>Birštono sav.</t>
  </si>
  <si>
    <t>Biržų r. sav.</t>
  </si>
  <si>
    <t>Druskininkų sav.</t>
  </si>
  <si>
    <t>Elektrėnų sav.</t>
  </si>
  <si>
    <t>Ignalinos r. sav.</t>
  </si>
  <si>
    <t>Jonavos r. sav.</t>
  </si>
  <si>
    <t>Joniškio r. sav.</t>
  </si>
  <si>
    <t>Jurbarko r. sav.</t>
  </si>
  <si>
    <t>Kaišiadorių r. sav.</t>
  </si>
  <si>
    <t>Kalvarijos sav.</t>
  </si>
  <si>
    <t>Kauno m. sav.</t>
  </si>
  <si>
    <t>Kauno r. sav.</t>
  </si>
  <si>
    <t>Kazlų Rūdos sav.</t>
  </si>
  <si>
    <t>Kėdainių r. sav.</t>
  </si>
  <si>
    <t>Kelmės r. sav.</t>
  </si>
  <si>
    <t>Klaipėdos m. sav.</t>
  </si>
  <si>
    <t>Klaipėdos r. sav.</t>
  </si>
  <si>
    <t>Kretingos r. sav.</t>
  </si>
  <si>
    <t>Kupiškio r. sav.</t>
  </si>
  <si>
    <t>Lazdijų r. sav.</t>
  </si>
  <si>
    <t>Marijampolės sav.</t>
  </si>
  <si>
    <t>Mažeikių r. sav.</t>
  </si>
  <si>
    <t>Molėtų r. sav.</t>
  </si>
  <si>
    <t>Neringos sav.</t>
  </si>
  <si>
    <t>Pagėgių sav.</t>
  </si>
  <si>
    <t>Pakruojo r. sav.</t>
  </si>
  <si>
    <t>Palangos m. sav.</t>
  </si>
  <si>
    <t>Panevėžio m. sav.</t>
  </si>
  <si>
    <t>Panevėžio r. sav.</t>
  </si>
  <si>
    <t>Pasvalio r. sav.</t>
  </si>
  <si>
    <t>Plungės r. sav.</t>
  </si>
  <si>
    <t>Prienų r. sav.</t>
  </si>
  <si>
    <t>Radviliškio r. sav.</t>
  </si>
  <si>
    <t>Raseinių r. sav.</t>
  </si>
  <si>
    <t>Rietavo sav.</t>
  </si>
  <si>
    <t>Rokiškio r. sav.</t>
  </si>
  <si>
    <t>Skuodo r. sav.</t>
  </si>
  <si>
    <t>Šakių r. sav.</t>
  </si>
  <si>
    <t>Šalčininkų r. sav.</t>
  </si>
  <si>
    <t>Šiaulių m. sav.</t>
  </si>
  <si>
    <t>Šiaulių r. sav.</t>
  </si>
  <si>
    <t>Šilalės r. sav.</t>
  </si>
  <si>
    <t>Šilutės r. sav.</t>
  </si>
  <si>
    <t>Širvintų r. sav.</t>
  </si>
  <si>
    <t>Švenčionių r. sav.</t>
  </si>
  <si>
    <t>Tauragės r. sav.</t>
  </si>
  <si>
    <t>Telšių r. sav.</t>
  </si>
  <si>
    <t>Trakų r. sav.</t>
  </si>
  <si>
    <t>Ukmergės r. sav.</t>
  </si>
  <si>
    <t>Utenos r. sav.</t>
  </si>
  <si>
    <t>Varėnos r. sav.</t>
  </si>
  <si>
    <t>Vilkaviškio r. sav.</t>
  </si>
  <si>
    <t>Vilniaus m. sav.</t>
  </si>
  <si>
    <t>Vilniaus r. sav.</t>
  </si>
  <si>
    <t>Visagino sav.</t>
  </si>
  <si>
    <t>Zarasų r. sav.</t>
  </si>
  <si>
    <t>Brangieji tyrimai ir procedūros iš viso</t>
  </si>
  <si>
    <t>*2025 m. II - 2026 m. I pusmečio duomenys</t>
  </si>
  <si>
    <t xml:space="preserve">BRANGIŲJŲ TYRIMŲ IR PROCEDŪRŲ PASLAUGŲ POREIKIO TENKINIMO MASTO 2027 METAIS PROJEKTAS </t>
  </si>
  <si>
    <t>Paslaugų poreikio nustatymo lygmuo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</si>
</sst>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rgb="FFFF000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EBEBEB"/>
        <bgColor indexed="64"/>
      </patternFill>
    </fill>
    <fill>
      <patternFill patternType="solid">
        <fgColor rgb="FFEBEBEB"/>
        <bgColor rgb="FF000000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ck">
        <color rgb="FF000000"/>
      </left>
      <right style="thin">
        <color indexed="64"/>
      </right>
      <top style="thick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000000"/>
      </top>
      <bottom/>
      <diagonal/>
    </border>
    <border>
      <left style="thin">
        <color indexed="64"/>
      </left>
      <right style="thick">
        <color rgb="FF000000"/>
      </right>
      <top style="thick">
        <color rgb="FF000000"/>
      </top>
      <bottom style="thin">
        <color indexed="64"/>
      </bottom>
      <diagonal/>
    </border>
    <border>
      <left style="thick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medium">
        <color indexed="64"/>
      </bottom>
      <diagonal/>
    </border>
    <border>
      <left style="thick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000000"/>
      </right>
      <top/>
      <bottom style="thin">
        <color indexed="64"/>
      </bottom>
      <diagonal/>
    </border>
    <border>
      <left style="thick">
        <color rgb="FF000000"/>
      </left>
      <right style="thin">
        <color indexed="64"/>
      </right>
      <top/>
      <bottom style="thick">
        <color rgb="FF000000"/>
      </bottom>
      <diagonal/>
    </border>
    <border>
      <left style="thin">
        <color indexed="64"/>
      </left>
      <right style="thin">
        <color indexed="64"/>
      </right>
      <top/>
      <bottom style="thick">
        <color rgb="FF000000"/>
      </bottom>
      <diagonal/>
    </border>
    <border>
      <left style="thin">
        <color indexed="64"/>
      </left>
      <right style="thick">
        <color rgb="FF000000"/>
      </right>
      <top/>
      <bottom style="thick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7" fillId="0" borderId="9" xfId="0" applyFont="1" applyBorder="1"/>
    <xf numFmtId="0" fontId="7" fillId="0" borderId="10" xfId="0" applyFont="1" applyBorder="1"/>
    <xf numFmtId="3" fontId="7" fillId="0" borderId="10" xfId="0" applyNumberFormat="1" applyFont="1" applyBorder="1"/>
    <xf numFmtId="3" fontId="8" fillId="0" borderId="10" xfId="0" applyNumberFormat="1" applyFont="1" applyBorder="1"/>
    <xf numFmtId="3" fontId="8" fillId="0" borderId="11" xfId="0" applyNumberFormat="1" applyFont="1" applyBorder="1"/>
    <xf numFmtId="0" fontId="6" fillId="0" borderId="9" xfId="0" applyFont="1" applyBorder="1"/>
    <xf numFmtId="0" fontId="6" fillId="0" borderId="10" xfId="0" applyFont="1" applyBorder="1"/>
    <xf numFmtId="3" fontId="6" fillId="0" borderId="10" xfId="0" applyNumberFormat="1" applyFont="1" applyBorder="1"/>
    <xf numFmtId="3" fontId="4" fillId="0" borderId="10" xfId="0" applyNumberFormat="1" applyFont="1" applyBorder="1"/>
    <xf numFmtId="3" fontId="4" fillId="0" borderId="11" xfId="0" applyNumberFormat="1" applyFont="1" applyBorder="1"/>
    <xf numFmtId="0" fontId="9" fillId="0" borderId="0" xfId="0" applyFont="1"/>
    <xf numFmtId="0" fontId="6" fillId="4" borderId="12" xfId="0" applyFont="1" applyFill="1" applyBorder="1"/>
    <xf numFmtId="0" fontId="6" fillId="4" borderId="13" xfId="0" applyFont="1" applyFill="1" applyBorder="1"/>
    <xf numFmtId="3" fontId="6" fillId="4" borderId="13" xfId="0" applyNumberFormat="1" applyFont="1" applyFill="1" applyBorder="1"/>
    <xf numFmtId="3" fontId="6" fillId="4" borderId="14" xfId="0" applyNumberFormat="1" applyFont="1" applyFill="1" applyBorder="1"/>
    <xf numFmtId="0" fontId="8" fillId="0" borderId="0" xfId="0" applyFont="1"/>
    <xf numFmtId="0" fontId="3" fillId="0" borderId="0" xfId="0" applyFont="1" applyAlignment="1">
      <alignment horizontal="left"/>
    </xf>
    <xf numFmtId="2" fontId="3" fillId="0" borderId="0" xfId="0" applyNumberFormat="1" applyFont="1"/>
    <xf numFmtId="2" fontId="10" fillId="0" borderId="0" xfId="0" applyNumberFormat="1" applyFont="1"/>
    <xf numFmtId="0" fontId="2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165" fontId="5" fillId="2" borderId="2" xfId="1" applyNumberFormat="1" applyFont="1" applyFill="1" applyBorder="1" applyAlignment="1">
      <alignment horizontal="center" vertical="center" wrapText="1"/>
    </xf>
    <xf numFmtId="165" fontId="5" fillId="2" borderId="6" xfId="1" applyNumberFormat="1" applyFont="1" applyFill="1" applyBorder="1" applyAlignment="1">
      <alignment horizontal="center" vertical="center" wrapText="1"/>
    </xf>
    <xf numFmtId="165" fontId="5" fillId="2" borderId="4" xfId="1" applyNumberFormat="1" applyFont="1" applyFill="1" applyBorder="1" applyAlignment="1">
      <alignment horizontal="center" vertical="center" wrapText="1"/>
    </xf>
    <xf numFmtId="165" fontId="5" fillId="2" borderId="8" xfId="1" applyNumberFormat="1" applyFont="1" applyFill="1" applyBorder="1" applyAlignment="1">
      <alignment horizontal="center" vertical="center" wrapText="1"/>
    </xf>
  </cellXfs>
  <cellStyles count="2">
    <cellStyle name="Įprastas" xfId="0" builtinId="0"/>
    <cellStyle name="Kablelis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9DC54-677F-4381-8BE0-50DCD2C0A27B}">
  <sheetPr codeName="Lapas15"/>
  <dimension ref="A2:G146"/>
  <sheetViews>
    <sheetView tabSelected="1" zoomScale="80" zoomScaleNormal="80" workbookViewId="0">
      <pane ySplit="5" topLeftCell="A6" activePane="bottomLeft" state="frozen"/>
      <selection activeCell="K3" sqref="K3:K4"/>
      <selection pane="bottomLeft" activeCell="B4" sqref="B4:B5"/>
    </sheetView>
  </sheetViews>
  <sheetFormatPr defaultColWidth="8.5546875" defaultRowHeight="15.6" x14ac:dyDescent="0.3"/>
  <cols>
    <col min="1" max="1" width="56.6640625" style="20" customWidth="1"/>
    <col min="2" max="2" width="16.33203125" style="20" customWidth="1"/>
    <col min="3" max="3" width="15.5546875" style="1" customWidth="1"/>
    <col min="4" max="4" width="17.33203125" style="1" bestFit="1" customWidth="1"/>
    <col min="5" max="5" width="26" style="1" customWidth="1"/>
    <col min="6" max="16384" width="8.5546875" style="1"/>
  </cols>
  <sheetData>
    <row r="2" spans="1:7" ht="15" customHeight="1" x14ac:dyDescent="0.3">
      <c r="A2" s="23" t="s">
        <v>86</v>
      </c>
      <c r="B2" s="23"/>
      <c r="C2" s="23"/>
      <c r="D2" s="23"/>
      <c r="E2" s="23"/>
    </row>
    <row r="3" spans="1:7" ht="15" customHeight="1" thickBot="1" x14ac:dyDescent="0.35">
      <c r="A3" s="2"/>
      <c r="B3" s="2"/>
      <c r="C3" s="2"/>
      <c r="D3" s="2"/>
      <c r="E3" s="2"/>
    </row>
    <row r="4" spans="1:7" ht="32.1" customHeight="1" thickTop="1" x14ac:dyDescent="0.3">
      <c r="A4" s="24" t="s">
        <v>0</v>
      </c>
      <c r="B4" s="26" t="s">
        <v>87</v>
      </c>
      <c r="C4" s="28" t="s">
        <v>1</v>
      </c>
      <c r="D4" s="30" t="s">
        <v>2</v>
      </c>
      <c r="E4" s="32" t="s">
        <v>3</v>
      </c>
    </row>
    <row r="5" spans="1:7" s="3" customFormat="1" ht="32.1" customHeight="1" thickBot="1" x14ac:dyDescent="0.35">
      <c r="A5" s="25"/>
      <c r="B5" s="27"/>
      <c r="C5" s="29"/>
      <c r="D5" s="31"/>
      <c r="E5" s="33"/>
    </row>
    <row r="6" spans="1:7" ht="15" customHeight="1" x14ac:dyDescent="0.3">
      <c r="A6" s="4" t="s">
        <v>4</v>
      </c>
      <c r="B6" s="5" t="s">
        <v>5</v>
      </c>
      <c r="C6" s="6">
        <v>2338</v>
      </c>
      <c r="D6" s="7">
        <v>2104</v>
      </c>
      <c r="E6" s="8">
        <v>1477</v>
      </c>
      <c r="G6" s="21"/>
    </row>
    <row r="7" spans="1:7" ht="15" customHeight="1" x14ac:dyDescent="0.3">
      <c r="A7" s="4" t="s">
        <v>4</v>
      </c>
      <c r="B7" s="5" t="s">
        <v>6</v>
      </c>
      <c r="C7" s="6">
        <v>1240</v>
      </c>
      <c r="D7" s="7">
        <v>1116</v>
      </c>
      <c r="E7" s="8">
        <v>769</v>
      </c>
      <c r="G7" s="21"/>
    </row>
    <row r="8" spans="1:7" ht="15" customHeight="1" x14ac:dyDescent="0.3">
      <c r="A8" s="4" t="s">
        <v>4</v>
      </c>
      <c r="B8" s="5" t="s">
        <v>7</v>
      </c>
      <c r="C8" s="6">
        <v>630</v>
      </c>
      <c r="D8" s="7">
        <v>567</v>
      </c>
      <c r="E8" s="8">
        <v>438</v>
      </c>
      <c r="G8" s="21"/>
    </row>
    <row r="9" spans="1:7" ht="15" customHeight="1" x14ac:dyDescent="0.3">
      <c r="A9" s="4" t="s">
        <v>4</v>
      </c>
      <c r="B9" s="5" t="s">
        <v>8</v>
      </c>
      <c r="C9" s="6">
        <v>884</v>
      </c>
      <c r="D9" s="7">
        <v>796</v>
      </c>
      <c r="E9" s="8">
        <v>489</v>
      </c>
      <c r="G9" s="21"/>
    </row>
    <row r="10" spans="1:7" ht="15" customHeight="1" x14ac:dyDescent="0.3">
      <c r="A10" s="4" t="s">
        <v>4</v>
      </c>
      <c r="B10" s="5" t="s">
        <v>9</v>
      </c>
      <c r="C10" s="6">
        <v>3718</v>
      </c>
      <c r="D10" s="7">
        <v>3346</v>
      </c>
      <c r="E10" s="8">
        <v>2832</v>
      </c>
      <c r="G10" s="21"/>
    </row>
    <row r="11" spans="1:7" s="14" customFormat="1" ht="15" customHeight="1" x14ac:dyDescent="0.3">
      <c r="A11" s="9" t="s">
        <v>4</v>
      </c>
      <c r="B11" s="10" t="s">
        <v>10</v>
      </c>
      <c r="C11" s="11">
        <v>8810</v>
      </c>
      <c r="D11" s="12">
        <f>SUM(D6:D10)</f>
        <v>7929</v>
      </c>
      <c r="E11" s="13">
        <f>+SUM(E6:E10)</f>
        <v>6005</v>
      </c>
      <c r="G11" s="21"/>
    </row>
    <row r="12" spans="1:7" ht="15" customHeight="1" x14ac:dyDescent="0.3">
      <c r="A12" s="4" t="s">
        <v>11</v>
      </c>
      <c r="B12" s="5" t="s">
        <v>5</v>
      </c>
      <c r="C12" s="6">
        <v>3119</v>
      </c>
      <c r="D12" s="7">
        <v>2807</v>
      </c>
      <c r="E12" s="8">
        <v>2934</v>
      </c>
      <c r="G12" s="21"/>
    </row>
    <row r="13" spans="1:7" ht="15" customHeight="1" x14ac:dyDescent="0.3">
      <c r="A13" s="4" t="s">
        <v>11</v>
      </c>
      <c r="B13" s="5" t="s">
        <v>6</v>
      </c>
      <c r="C13" s="6">
        <v>1664</v>
      </c>
      <c r="D13" s="7">
        <v>1498</v>
      </c>
      <c r="E13" s="8">
        <v>1426</v>
      </c>
      <c r="G13" s="21"/>
    </row>
    <row r="14" spans="1:7" ht="15" customHeight="1" x14ac:dyDescent="0.3">
      <c r="A14" s="4" t="s">
        <v>11</v>
      </c>
      <c r="B14" s="5" t="s">
        <v>7</v>
      </c>
      <c r="C14" s="6">
        <v>931</v>
      </c>
      <c r="D14" s="7">
        <v>838</v>
      </c>
      <c r="E14" s="8">
        <v>1000</v>
      </c>
      <c r="G14" s="21"/>
    </row>
    <row r="15" spans="1:7" ht="15" customHeight="1" x14ac:dyDescent="0.3">
      <c r="A15" s="4" t="s">
        <v>11</v>
      </c>
      <c r="B15" s="5" t="s">
        <v>8</v>
      </c>
      <c r="C15" s="6">
        <v>1350</v>
      </c>
      <c r="D15" s="7">
        <v>1215</v>
      </c>
      <c r="E15" s="8">
        <v>1307</v>
      </c>
      <c r="G15" s="21"/>
    </row>
    <row r="16" spans="1:7" ht="15" customHeight="1" x14ac:dyDescent="0.3">
      <c r="A16" s="4" t="s">
        <v>11</v>
      </c>
      <c r="B16" s="5" t="s">
        <v>9</v>
      </c>
      <c r="C16" s="6">
        <v>4872</v>
      </c>
      <c r="D16" s="7">
        <v>4385</v>
      </c>
      <c r="E16" s="8">
        <v>5686</v>
      </c>
      <c r="G16" s="21"/>
    </row>
    <row r="17" spans="1:7" s="14" customFormat="1" ht="15" customHeight="1" x14ac:dyDescent="0.3">
      <c r="A17" s="9" t="s">
        <v>11</v>
      </c>
      <c r="B17" s="10" t="s">
        <v>10</v>
      </c>
      <c r="C17" s="11">
        <v>11936</v>
      </c>
      <c r="D17" s="12">
        <f>SUM(D12:D16)</f>
        <v>10743</v>
      </c>
      <c r="E17" s="13">
        <v>12353</v>
      </c>
      <c r="G17" s="21"/>
    </row>
    <row r="18" spans="1:7" ht="15" customHeight="1" x14ac:dyDescent="0.3">
      <c r="A18" s="4" t="s">
        <v>12</v>
      </c>
      <c r="B18" s="5" t="s">
        <v>5</v>
      </c>
      <c r="C18" s="6">
        <v>1273</v>
      </c>
      <c r="D18" s="7">
        <v>1146</v>
      </c>
      <c r="E18" s="8">
        <v>1149</v>
      </c>
      <c r="G18" s="21"/>
    </row>
    <row r="19" spans="1:7" ht="15" customHeight="1" x14ac:dyDescent="0.3">
      <c r="A19" s="4" t="s">
        <v>12</v>
      </c>
      <c r="B19" s="5" t="s">
        <v>6</v>
      </c>
      <c r="C19" s="6">
        <v>828</v>
      </c>
      <c r="D19" s="7">
        <v>745</v>
      </c>
      <c r="E19" s="8">
        <v>962</v>
      </c>
      <c r="G19" s="21"/>
    </row>
    <row r="20" spans="1:7" ht="15" customHeight="1" x14ac:dyDescent="0.3">
      <c r="A20" s="4" t="s">
        <v>12</v>
      </c>
      <c r="B20" s="5" t="s">
        <v>7</v>
      </c>
      <c r="C20" s="6">
        <v>321</v>
      </c>
      <c r="D20" s="7">
        <v>289</v>
      </c>
      <c r="E20" s="8">
        <v>382</v>
      </c>
      <c r="G20" s="21"/>
    </row>
    <row r="21" spans="1:7" ht="15" customHeight="1" x14ac:dyDescent="0.3">
      <c r="A21" s="4" t="s">
        <v>12</v>
      </c>
      <c r="B21" s="5" t="s">
        <v>8</v>
      </c>
      <c r="C21" s="6">
        <v>657</v>
      </c>
      <c r="D21" s="7">
        <v>591</v>
      </c>
      <c r="E21" s="8">
        <v>659</v>
      </c>
      <c r="G21" s="21"/>
    </row>
    <row r="22" spans="1:7" ht="15" customHeight="1" x14ac:dyDescent="0.3">
      <c r="A22" s="4" t="s">
        <v>12</v>
      </c>
      <c r="B22" s="5" t="s">
        <v>9</v>
      </c>
      <c r="C22" s="6">
        <v>1979</v>
      </c>
      <c r="D22" s="7">
        <v>1781</v>
      </c>
      <c r="E22" s="8">
        <v>2148</v>
      </c>
      <c r="G22" s="21"/>
    </row>
    <row r="23" spans="1:7" s="14" customFormat="1" ht="15" customHeight="1" x14ac:dyDescent="0.3">
      <c r="A23" s="9" t="s">
        <v>12</v>
      </c>
      <c r="B23" s="10" t="s">
        <v>10</v>
      </c>
      <c r="C23" s="11">
        <v>5058</v>
      </c>
      <c r="D23" s="12">
        <f>SUM(D18:D22)</f>
        <v>4552</v>
      </c>
      <c r="E23" s="13">
        <v>5300</v>
      </c>
      <c r="G23" s="21"/>
    </row>
    <row r="24" spans="1:7" ht="15" customHeight="1" x14ac:dyDescent="0.3">
      <c r="A24" s="4" t="s">
        <v>13</v>
      </c>
      <c r="B24" s="5" t="s">
        <v>5</v>
      </c>
      <c r="C24" s="6">
        <v>23460</v>
      </c>
      <c r="D24" s="7">
        <v>21114</v>
      </c>
      <c r="E24" s="8">
        <v>20360</v>
      </c>
      <c r="G24" s="21"/>
    </row>
    <row r="25" spans="1:7" ht="15" customHeight="1" x14ac:dyDescent="0.3">
      <c r="A25" s="4" t="s">
        <v>13</v>
      </c>
      <c r="B25" s="5" t="s">
        <v>6</v>
      </c>
      <c r="C25" s="6">
        <v>10857</v>
      </c>
      <c r="D25" s="7">
        <v>9771</v>
      </c>
      <c r="E25" s="8">
        <v>6961</v>
      </c>
      <c r="G25" s="21"/>
    </row>
    <row r="26" spans="1:7" ht="15" customHeight="1" x14ac:dyDescent="0.3">
      <c r="A26" s="4" t="s">
        <v>13</v>
      </c>
      <c r="B26" s="5" t="s">
        <v>7</v>
      </c>
      <c r="C26" s="6">
        <v>5594</v>
      </c>
      <c r="D26" s="7">
        <v>5035</v>
      </c>
      <c r="E26" s="8">
        <v>3806</v>
      </c>
      <c r="G26" s="21"/>
    </row>
    <row r="27" spans="1:7" ht="15" customHeight="1" x14ac:dyDescent="0.3">
      <c r="A27" s="4" t="s">
        <v>13</v>
      </c>
      <c r="B27" s="5" t="s">
        <v>8</v>
      </c>
      <c r="C27" s="6">
        <v>8637</v>
      </c>
      <c r="D27" s="7">
        <v>7773</v>
      </c>
      <c r="E27" s="8">
        <v>5829</v>
      </c>
      <c r="G27" s="21"/>
    </row>
    <row r="28" spans="1:7" ht="15" customHeight="1" x14ac:dyDescent="0.3">
      <c r="A28" s="4" t="s">
        <v>13</v>
      </c>
      <c r="B28" s="5" t="s">
        <v>9</v>
      </c>
      <c r="C28" s="6">
        <v>27653</v>
      </c>
      <c r="D28" s="7">
        <v>24888</v>
      </c>
      <c r="E28" s="8">
        <v>27220</v>
      </c>
      <c r="G28" s="21"/>
    </row>
    <row r="29" spans="1:7" s="14" customFormat="1" ht="15" customHeight="1" x14ac:dyDescent="0.3">
      <c r="A29" s="9" t="s">
        <v>13</v>
      </c>
      <c r="B29" s="10" t="s">
        <v>10</v>
      </c>
      <c r="C29" s="11">
        <v>76201</v>
      </c>
      <c r="D29" s="12">
        <f>SUM(D24:D28)</f>
        <v>68581</v>
      </c>
      <c r="E29" s="13">
        <v>64176</v>
      </c>
      <c r="G29" s="21"/>
    </row>
    <row r="30" spans="1:7" ht="15" customHeight="1" x14ac:dyDescent="0.3">
      <c r="A30" s="4" t="s">
        <v>14</v>
      </c>
      <c r="B30" s="5" t="s">
        <v>5</v>
      </c>
      <c r="C30" s="6">
        <v>88705</v>
      </c>
      <c r="D30" s="7">
        <v>79835</v>
      </c>
      <c r="E30" s="8">
        <v>90548</v>
      </c>
      <c r="G30" s="21"/>
    </row>
    <row r="31" spans="1:7" ht="15" customHeight="1" x14ac:dyDescent="0.3">
      <c r="A31" s="4" t="s">
        <v>14</v>
      </c>
      <c r="B31" s="5" t="s">
        <v>6</v>
      </c>
      <c r="C31" s="6">
        <v>42984</v>
      </c>
      <c r="D31" s="7">
        <v>38686</v>
      </c>
      <c r="E31" s="8">
        <v>41752</v>
      </c>
      <c r="G31" s="21"/>
    </row>
    <row r="32" spans="1:7" ht="15" customHeight="1" x14ac:dyDescent="0.3">
      <c r="A32" s="4" t="s">
        <v>14</v>
      </c>
      <c r="B32" s="5" t="s">
        <v>7</v>
      </c>
      <c r="C32" s="6">
        <v>24253</v>
      </c>
      <c r="D32" s="7">
        <v>21828</v>
      </c>
      <c r="E32" s="8">
        <v>25668</v>
      </c>
      <c r="G32" s="21"/>
    </row>
    <row r="33" spans="1:7" ht="15" customHeight="1" x14ac:dyDescent="0.3">
      <c r="A33" s="4" t="s">
        <v>14</v>
      </c>
      <c r="B33" s="5" t="s">
        <v>8</v>
      </c>
      <c r="C33" s="6">
        <v>39809</v>
      </c>
      <c r="D33" s="7">
        <v>35828</v>
      </c>
      <c r="E33" s="8">
        <v>38576</v>
      </c>
      <c r="G33" s="21"/>
    </row>
    <row r="34" spans="1:7" ht="15" customHeight="1" x14ac:dyDescent="0.3">
      <c r="A34" s="4" t="s">
        <v>14</v>
      </c>
      <c r="B34" s="5" t="s">
        <v>9</v>
      </c>
      <c r="C34" s="6">
        <v>95081</v>
      </c>
      <c r="D34" s="7">
        <v>85573</v>
      </c>
      <c r="E34" s="8">
        <v>91599</v>
      </c>
      <c r="G34" s="21"/>
    </row>
    <row r="35" spans="1:7" s="14" customFormat="1" ht="15" customHeight="1" x14ac:dyDescent="0.3">
      <c r="A35" s="9" t="s">
        <v>14</v>
      </c>
      <c r="B35" s="10" t="s">
        <v>10</v>
      </c>
      <c r="C35" s="11">
        <v>290832</v>
      </c>
      <c r="D35" s="12">
        <f>SUM(D30:D34)</f>
        <v>261750</v>
      </c>
      <c r="E35" s="13">
        <v>288143</v>
      </c>
      <c r="G35" s="21"/>
    </row>
    <row r="36" spans="1:7" ht="15" customHeight="1" x14ac:dyDescent="0.3">
      <c r="A36" s="4" t="s">
        <v>15</v>
      </c>
      <c r="B36" s="5" t="s">
        <v>5</v>
      </c>
      <c r="C36" s="6">
        <v>3122</v>
      </c>
      <c r="D36" s="7">
        <v>2810</v>
      </c>
      <c r="E36" s="8">
        <v>4592</v>
      </c>
      <c r="G36" s="21"/>
    </row>
    <row r="37" spans="1:7" ht="15" customHeight="1" x14ac:dyDescent="0.3">
      <c r="A37" s="4" t="s">
        <v>15</v>
      </c>
      <c r="B37" s="5" t="s">
        <v>6</v>
      </c>
      <c r="C37" s="6">
        <v>930</v>
      </c>
      <c r="D37" s="7">
        <v>837</v>
      </c>
      <c r="E37" s="8">
        <v>526</v>
      </c>
      <c r="G37" s="21"/>
    </row>
    <row r="38" spans="1:7" ht="15" customHeight="1" x14ac:dyDescent="0.3">
      <c r="A38" s="4" t="s">
        <v>15</v>
      </c>
      <c r="B38" s="5" t="s">
        <v>7</v>
      </c>
      <c r="C38" s="6">
        <v>474</v>
      </c>
      <c r="D38" s="7">
        <v>427</v>
      </c>
      <c r="E38" s="8">
        <v>291</v>
      </c>
      <c r="G38" s="21"/>
    </row>
    <row r="39" spans="1:7" ht="15" customHeight="1" x14ac:dyDescent="0.3">
      <c r="A39" s="4" t="s">
        <v>15</v>
      </c>
      <c r="B39" s="5" t="s">
        <v>8</v>
      </c>
      <c r="C39" s="6">
        <v>1068</v>
      </c>
      <c r="D39" s="7">
        <v>961</v>
      </c>
      <c r="E39" s="8">
        <v>855</v>
      </c>
      <c r="G39" s="21"/>
    </row>
    <row r="40" spans="1:7" ht="15" customHeight="1" x14ac:dyDescent="0.3">
      <c r="A40" s="4" t="s">
        <v>15</v>
      </c>
      <c r="B40" s="5" t="s">
        <v>9</v>
      </c>
      <c r="C40" s="6">
        <v>2172</v>
      </c>
      <c r="D40" s="7">
        <v>1955</v>
      </c>
      <c r="E40" s="8">
        <v>1730</v>
      </c>
      <c r="G40" s="21"/>
    </row>
    <row r="41" spans="1:7" s="14" customFormat="1" ht="15" customHeight="1" x14ac:dyDescent="0.3">
      <c r="A41" s="9" t="s">
        <v>15</v>
      </c>
      <c r="B41" s="10" t="s">
        <v>10</v>
      </c>
      <c r="C41" s="11">
        <v>7766</v>
      </c>
      <c r="D41" s="12">
        <f>SUM(D36:D40)</f>
        <v>6990</v>
      </c>
      <c r="E41" s="13">
        <v>7994</v>
      </c>
      <c r="G41" s="21"/>
    </row>
    <row r="42" spans="1:7" ht="15" customHeight="1" x14ac:dyDescent="0.3">
      <c r="A42" s="4" t="s">
        <v>16</v>
      </c>
      <c r="B42" s="5" t="s">
        <v>5</v>
      </c>
      <c r="C42" s="6">
        <v>111873</v>
      </c>
      <c r="D42" s="7">
        <v>100686</v>
      </c>
      <c r="E42" s="8">
        <v>106254</v>
      </c>
      <c r="G42" s="21"/>
    </row>
    <row r="43" spans="1:7" ht="15" customHeight="1" x14ac:dyDescent="0.3">
      <c r="A43" s="4" t="s">
        <v>16</v>
      </c>
      <c r="B43" s="5" t="s">
        <v>6</v>
      </c>
      <c r="C43" s="6">
        <v>63007</v>
      </c>
      <c r="D43" s="7">
        <v>56706</v>
      </c>
      <c r="E43" s="8">
        <v>64000</v>
      </c>
      <c r="G43" s="21"/>
    </row>
    <row r="44" spans="1:7" ht="15" customHeight="1" x14ac:dyDescent="0.3">
      <c r="A44" s="4" t="s">
        <v>16</v>
      </c>
      <c r="B44" s="5" t="s">
        <v>7</v>
      </c>
      <c r="C44" s="6">
        <v>26384</v>
      </c>
      <c r="D44" s="7">
        <v>23746</v>
      </c>
      <c r="E44" s="8">
        <v>23748</v>
      </c>
      <c r="G44" s="21"/>
    </row>
    <row r="45" spans="1:7" ht="15" customHeight="1" x14ac:dyDescent="0.3">
      <c r="A45" s="4" t="s">
        <v>16</v>
      </c>
      <c r="B45" s="5" t="s">
        <v>8</v>
      </c>
      <c r="C45" s="6">
        <v>47347</v>
      </c>
      <c r="D45" s="7">
        <v>42612</v>
      </c>
      <c r="E45" s="8">
        <v>46369</v>
      </c>
      <c r="G45" s="21"/>
    </row>
    <row r="46" spans="1:7" ht="15" customHeight="1" x14ac:dyDescent="0.3">
      <c r="A46" s="4" t="s">
        <v>16</v>
      </c>
      <c r="B46" s="5" t="s">
        <v>9</v>
      </c>
      <c r="C46" s="6">
        <v>138329</v>
      </c>
      <c r="D46" s="7">
        <v>124496</v>
      </c>
      <c r="E46" s="8">
        <v>133655</v>
      </c>
      <c r="G46" s="21"/>
    </row>
    <row r="47" spans="1:7" s="14" customFormat="1" ht="15" customHeight="1" x14ac:dyDescent="0.3">
      <c r="A47" s="9" t="s">
        <v>16</v>
      </c>
      <c r="B47" s="10" t="s">
        <v>10</v>
      </c>
      <c r="C47" s="11">
        <v>386940</v>
      </c>
      <c r="D47" s="12">
        <f>SUM(D42:D46)</f>
        <v>348246</v>
      </c>
      <c r="E47" s="13">
        <v>374026</v>
      </c>
      <c r="G47" s="21"/>
    </row>
    <row r="48" spans="1:7" ht="15" customHeight="1" x14ac:dyDescent="0.3">
      <c r="A48" s="4" t="s">
        <v>17</v>
      </c>
      <c r="B48" s="5" t="s">
        <v>5</v>
      </c>
      <c r="C48" s="6">
        <v>1494</v>
      </c>
      <c r="D48" s="7">
        <v>1345</v>
      </c>
      <c r="E48" s="8">
        <v>1174</v>
      </c>
      <c r="G48" s="21"/>
    </row>
    <row r="49" spans="1:7" ht="15" customHeight="1" x14ac:dyDescent="0.3">
      <c r="A49" s="4" t="s">
        <v>17</v>
      </c>
      <c r="B49" s="5" t="s">
        <v>6</v>
      </c>
      <c r="C49" s="6">
        <v>628</v>
      </c>
      <c r="D49" s="7">
        <v>565</v>
      </c>
      <c r="E49" s="8">
        <v>392</v>
      </c>
      <c r="G49" s="21"/>
    </row>
    <row r="50" spans="1:7" ht="15" customHeight="1" x14ac:dyDescent="0.3">
      <c r="A50" s="4" t="s">
        <v>17</v>
      </c>
      <c r="B50" s="5" t="s">
        <v>7</v>
      </c>
      <c r="C50" s="6">
        <v>352</v>
      </c>
      <c r="D50" s="7">
        <v>317</v>
      </c>
      <c r="E50" s="8">
        <v>275</v>
      </c>
      <c r="G50" s="21"/>
    </row>
    <row r="51" spans="1:7" ht="15" customHeight="1" x14ac:dyDescent="0.3">
      <c r="A51" s="4" t="s">
        <v>17</v>
      </c>
      <c r="B51" s="5" t="s">
        <v>8</v>
      </c>
      <c r="C51" s="6">
        <v>547</v>
      </c>
      <c r="D51" s="7">
        <v>492</v>
      </c>
      <c r="E51" s="8">
        <v>357</v>
      </c>
      <c r="G51" s="21"/>
    </row>
    <row r="52" spans="1:7" ht="15" customHeight="1" x14ac:dyDescent="0.3">
      <c r="A52" s="4" t="s">
        <v>17</v>
      </c>
      <c r="B52" s="5" t="s">
        <v>9</v>
      </c>
      <c r="C52" s="6">
        <v>1630</v>
      </c>
      <c r="D52" s="7">
        <v>1467</v>
      </c>
      <c r="E52" s="8">
        <v>1269</v>
      </c>
      <c r="G52" s="21"/>
    </row>
    <row r="53" spans="1:7" s="14" customFormat="1" ht="15" customHeight="1" x14ac:dyDescent="0.3">
      <c r="A53" s="9" t="s">
        <v>17</v>
      </c>
      <c r="B53" s="10" t="s">
        <v>10</v>
      </c>
      <c r="C53" s="11">
        <v>4651</v>
      </c>
      <c r="D53" s="12">
        <f>SUM(D48:D52)</f>
        <v>4186</v>
      </c>
      <c r="E53" s="13">
        <f>+SUM(E48:E52)</f>
        <v>3467</v>
      </c>
      <c r="G53" s="21"/>
    </row>
    <row r="54" spans="1:7" ht="15" customHeight="1" x14ac:dyDescent="0.3">
      <c r="A54" s="4" t="s">
        <v>18</v>
      </c>
      <c r="B54" s="5" t="s">
        <v>5</v>
      </c>
      <c r="C54" s="6">
        <v>5593</v>
      </c>
      <c r="D54" s="7">
        <f t="shared" ref="D54:D58" si="0">ROUND(C54*90%,0)</f>
        <v>5034</v>
      </c>
      <c r="E54" s="8">
        <v>6485</v>
      </c>
      <c r="G54" s="21"/>
    </row>
    <row r="55" spans="1:7" ht="15" customHeight="1" x14ac:dyDescent="0.3">
      <c r="A55" s="4" t="s">
        <v>18</v>
      </c>
      <c r="B55" s="5" t="s">
        <v>6</v>
      </c>
      <c r="C55" s="6">
        <v>2094</v>
      </c>
      <c r="D55" s="7">
        <f t="shared" si="0"/>
        <v>1885</v>
      </c>
      <c r="E55" s="8">
        <v>1305</v>
      </c>
      <c r="G55" s="21"/>
    </row>
    <row r="56" spans="1:7" ht="15" customHeight="1" x14ac:dyDescent="0.3">
      <c r="A56" s="4" t="s">
        <v>18</v>
      </c>
      <c r="B56" s="5" t="s">
        <v>7</v>
      </c>
      <c r="C56" s="6">
        <v>1225</v>
      </c>
      <c r="D56" s="7">
        <f t="shared" si="0"/>
        <v>1103</v>
      </c>
      <c r="E56" s="8">
        <v>879</v>
      </c>
      <c r="G56" s="21"/>
    </row>
    <row r="57" spans="1:7" ht="15" customHeight="1" x14ac:dyDescent="0.3">
      <c r="A57" s="4" t="s">
        <v>18</v>
      </c>
      <c r="B57" s="5" t="s">
        <v>8</v>
      </c>
      <c r="C57" s="6">
        <v>1751</v>
      </c>
      <c r="D57" s="7">
        <f t="shared" si="0"/>
        <v>1576</v>
      </c>
      <c r="E57" s="8">
        <v>1133</v>
      </c>
      <c r="G57" s="21"/>
    </row>
    <row r="58" spans="1:7" ht="15" customHeight="1" x14ac:dyDescent="0.3">
      <c r="A58" s="4" t="s">
        <v>18</v>
      </c>
      <c r="B58" s="5" t="s">
        <v>9</v>
      </c>
      <c r="C58" s="6">
        <v>5483</v>
      </c>
      <c r="D58" s="7">
        <f t="shared" si="0"/>
        <v>4935</v>
      </c>
      <c r="E58" s="8">
        <v>5258</v>
      </c>
      <c r="G58" s="21"/>
    </row>
    <row r="59" spans="1:7" s="14" customFormat="1" ht="15" customHeight="1" x14ac:dyDescent="0.3">
      <c r="A59" s="9" t="s">
        <v>18</v>
      </c>
      <c r="B59" s="10" t="s">
        <v>10</v>
      </c>
      <c r="C59" s="11">
        <v>16146</v>
      </c>
      <c r="D59" s="12">
        <f>SUM(D54:D58)</f>
        <v>14533</v>
      </c>
      <c r="E59" s="13">
        <v>15060</v>
      </c>
      <c r="G59" s="21"/>
    </row>
    <row r="60" spans="1:7" ht="15" customHeight="1" x14ac:dyDescent="0.3">
      <c r="A60" s="4" t="s">
        <v>19</v>
      </c>
      <c r="B60" s="5" t="s">
        <v>5</v>
      </c>
      <c r="C60" s="6">
        <v>614</v>
      </c>
      <c r="D60" s="7">
        <v>553</v>
      </c>
      <c r="E60" s="8">
        <v>230</v>
      </c>
      <c r="G60" s="21"/>
    </row>
    <row r="61" spans="1:7" ht="15" customHeight="1" x14ac:dyDescent="0.3">
      <c r="A61" s="4" t="s">
        <v>19</v>
      </c>
      <c r="B61" s="5" t="s">
        <v>6</v>
      </c>
      <c r="C61" s="6">
        <v>274</v>
      </c>
      <c r="D61" s="7">
        <v>247</v>
      </c>
      <c r="E61" s="8">
        <v>17</v>
      </c>
      <c r="G61" s="21"/>
    </row>
    <row r="62" spans="1:7" ht="15" customHeight="1" x14ac:dyDescent="0.3">
      <c r="A62" s="4" t="s">
        <v>19</v>
      </c>
      <c r="B62" s="5" t="s">
        <v>7</v>
      </c>
      <c r="C62" s="6">
        <v>250</v>
      </c>
      <c r="D62" s="7">
        <v>225</v>
      </c>
      <c r="E62" s="8">
        <v>214</v>
      </c>
      <c r="G62" s="21"/>
    </row>
    <row r="63" spans="1:7" ht="15" customHeight="1" x14ac:dyDescent="0.3">
      <c r="A63" s="4" t="s">
        <v>19</v>
      </c>
      <c r="B63" s="5" t="s">
        <v>8</v>
      </c>
      <c r="C63" s="6">
        <v>331</v>
      </c>
      <c r="D63" s="7">
        <v>298</v>
      </c>
      <c r="E63" s="8">
        <v>186</v>
      </c>
      <c r="G63" s="21"/>
    </row>
    <row r="64" spans="1:7" ht="15" customHeight="1" x14ac:dyDescent="0.3">
      <c r="A64" s="4" t="s">
        <v>19</v>
      </c>
      <c r="B64" s="5" t="s">
        <v>9</v>
      </c>
      <c r="C64" s="6">
        <v>1601</v>
      </c>
      <c r="D64" s="7">
        <v>1441</v>
      </c>
      <c r="E64" s="8">
        <v>2349</v>
      </c>
      <c r="G64" s="21"/>
    </row>
    <row r="65" spans="1:7" s="14" customFormat="1" ht="15" customHeight="1" x14ac:dyDescent="0.3">
      <c r="A65" s="9" t="s">
        <v>19</v>
      </c>
      <c r="B65" s="10" t="s">
        <v>10</v>
      </c>
      <c r="C65" s="11">
        <v>3070</v>
      </c>
      <c r="D65" s="12">
        <f>SUM(D60:D64)</f>
        <v>2764</v>
      </c>
      <c r="E65" s="13">
        <v>2996</v>
      </c>
      <c r="G65" s="21"/>
    </row>
    <row r="66" spans="1:7" ht="15" customHeight="1" x14ac:dyDescent="0.3">
      <c r="A66" s="4" t="s">
        <v>20</v>
      </c>
      <c r="B66" s="5" t="s">
        <v>5</v>
      </c>
      <c r="C66" s="6">
        <v>1970</v>
      </c>
      <c r="D66" s="7">
        <v>1773</v>
      </c>
      <c r="E66" s="8">
        <v>1609</v>
      </c>
      <c r="G66" s="21"/>
    </row>
    <row r="67" spans="1:7" ht="15" customHeight="1" x14ac:dyDescent="0.3">
      <c r="A67" s="4" t="s">
        <v>20</v>
      </c>
      <c r="B67" s="5" t="s">
        <v>6</v>
      </c>
      <c r="C67" s="6">
        <v>1339</v>
      </c>
      <c r="D67" s="7">
        <v>1205</v>
      </c>
      <c r="E67" s="8">
        <v>1184</v>
      </c>
      <c r="G67" s="21"/>
    </row>
    <row r="68" spans="1:7" ht="15" customHeight="1" x14ac:dyDescent="0.3">
      <c r="A68" s="4" t="s">
        <v>20</v>
      </c>
      <c r="B68" s="5" t="s">
        <v>7</v>
      </c>
      <c r="C68" s="6">
        <v>392</v>
      </c>
      <c r="D68" s="7">
        <v>353</v>
      </c>
      <c r="E68" s="8">
        <v>280</v>
      </c>
      <c r="G68" s="21"/>
    </row>
    <row r="69" spans="1:7" ht="15" customHeight="1" x14ac:dyDescent="0.3">
      <c r="A69" s="4" t="s">
        <v>20</v>
      </c>
      <c r="B69" s="5" t="s">
        <v>8</v>
      </c>
      <c r="C69" s="6">
        <v>932</v>
      </c>
      <c r="D69" s="7">
        <v>839</v>
      </c>
      <c r="E69" s="8">
        <v>734</v>
      </c>
      <c r="G69" s="21"/>
    </row>
    <row r="70" spans="1:7" ht="15" customHeight="1" x14ac:dyDescent="0.3">
      <c r="A70" s="4" t="s">
        <v>20</v>
      </c>
      <c r="B70" s="5" t="s">
        <v>9</v>
      </c>
      <c r="C70" s="6">
        <v>3179</v>
      </c>
      <c r="D70" s="7">
        <v>2861</v>
      </c>
      <c r="E70" s="8">
        <v>3072</v>
      </c>
      <c r="G70" s="21"/>
    </row>
    <row r="71" spans="1:7" s="14" customFormat="1" ht="15" customHeight="1" x14ac:dyDescent="0.3">
      <c r="A71" s="9" t="s">
        <v>20</v>
      </c>
      <c r="B71" s="10" t="s">
        <v>10</v>
      </c>
      <c r="C71" s="11">
        <v>7812</v>
      </c>
      <c r="D71" s="12">
        <f>SUM(D66:D70)</f>
        <v>7031</v>
      </c>
      <c r="E71" s="13">
        <v>6879</v>
      </c>
      <c r="G71" s="21"/>
    </row>
    <row r="72" spans="1:7" ht="15" customHeight="1" x14ac:dyDescent="0.3">
      <c r="A72" s="4" t="s">
        <v>21</v>
      </c>
      <c r="B72" s="5" t="s">
        <v>5</v>
      </c>
      <c r="C72" s="6">
        <v>1005</v>
      </c>
      <c r="D72" s="7">
        <v>905</v>
      </c>
      <c r="E72" s="8">
        <v>785</v>
      </c>
      <c r="G72" s="21"/>
    </row>
    <row r="73" spans="1:7" ht="15" customHeight="1" x14ac:dyDescent="0.3">
      <c r="A73" s="4" t="s">
        <v>21</v>
      </c>
      <c r="B73" s="5" t="s">
        <v>6</v>
      </c>
      <c r="C73" s="6">
        <v>616</v>
      </c>
      <c r="D73" s="7">
        <v>554</v>
      </c>
      <c r="E73" s="8">
        <v>498</v>
      </c>
      <c r="G73" s="21"/>
    </row>
    <row r="74" spans="1:7" ht="15" customHeight="1" x14ac:dyDescent="0.3">
      <c r="A74" s="4" t="s">
        <v>21</v>
      </c>
      <c r="B74" s="5" t="s">
        <v>7</v>
      </c>
      <c r="C74" s="6">
        <v>1100</v>
      </c>
      <c r="D74" s="7">
        <v>990</v>
      </c>
      <c r="E74" s="8">
        <v>1285</v>
      </c>
      <c r="G74" s="21"/>
    </row>
    <row r="75" spans="1:7" ht="15" customHeight="1" x14ac:dyDescent="0.3">
      <c r="A75" s="4" t="s">
        <v>21</v>
      </c>
      <c r="B75" s="5" t="s">
        <v>8</v>
      </c>
      <c r="C75" s="6">
        <v>690</v>
      </c>
      <c r="D75" s="7">
        <v>621</v>
      </c>
      <c r="E75" s="8">
        <v>810</v>
      </c>
      <c r="G75" s="21"/>
    </row>
    <row r="76" spans="1:7" ht="15" customHeight="1" x14ac:dyDescent="0.3">
      <c r="A76" s="4" t="s">
        <v>21</v>
      </c>
      <c r="B76" s="5" t="s">
        <v>9</v>
      </c>
      <c r="C76" s="6">
        <v>1791</v>
      </c>
      <c r="D76" s="7">
        <v>1612</v>
      </c>
      <c r="E76" s="8">
        <v>1812</v>
      </c>
      <c r="G76" s="21"/>
    </row>
    <row r="77" spans="1:7" s="14" customFormat="1" ht="15" customHeight="1" x14ac:dyDescent="0.3">
      <c r="A77" s="9" t="s">
        <v>21</v>
      </c>
      <c r="B77" s="10" t="s">
        <v>10</v>
      </c>
      <c r="C77" s="11">
        <v>5202</v>
      </c>
      <c r="D77" s="12">
        <f>SUM(D72:D76)</f>
        <v>4682</v>
      </c>
      <c r="E77" s="13">
        <v>5190</v>
      </c>
      <c r="G77" s="21"/>
    </row>
    <row r="78" spans="1:7" ht="15" customHeight="1" x14ac:dyDescent="0.3">
      <c r="A78" s="4" t="s">
        <v>22</v>
      </c>
      <c r="B78" s="5" t="s">
        <v>5</v>
      </c>
      <c r="C78" s="6">
        <v>2108</v>
      </c>
      <c r="D78" s="7">
        <v>1897</v>
      </c>
      <c r="E78" s="8">
        <v>2151</v>
      </c>
      <c r="G78" s="21"/>
    </row>
    <row r="79" spans="1:7" ht="15" customHeight="1" x14ac:dyDescent="0.3">
      <c r="A79" s="4" t="s">
        <v>22</v>
      </c>
      <c r="B79" s="5" t="s">
        <v>6</v>
      </c>
      <c r="C79" s="6">
        <v>287</v>
      </c>
      <c r="D79" s="7">
        <v>258</v>
      </c>
      <c r="E79" s="8">
        <v>20</v>
      </c>
      <c r="G79" s="21"/>
    </row>
    <row r="80" spans="1:7" ht="15" customHeight="1" x14ac:dyDescent="0.3">
      <c r="A80" s="4" t="s">
        <v>22</v>
      </c>
      <c r="B80" s="5" t="s">
        <v>7</v>
      </c>
      <c r="C80" s="6">
        <v>162</v>
      </c>
      <c r="D80" s="7">
        <v>146</v>
      </c>
      <c r="E80" s="8">
        <v>49</v>
      </c>
      <c r="G80" s="21"/>
    </row>
    <row r="81" spans="1:7" ht="15" customHeight="1" x14ac:dyDescent="0.3">
      <c r="A81" s="4" t="s">
        <v>22</v>
      </c>
      <c r="B81" s="5" t="s">
        <v>8</v>
      </c>
      <c r="C81" s="6">
        <v>452</v>
      </c>
      <c r="D81" s="7">
        <v>407</v>
      </c>
      <c r="E81" s="8">
        <v>261</v>
      </c>
      <c r="G81" s="21"/>
    </row>
    <row r="82" spans="1:7" ht="15" customHeight="1" x14ac:dyDescent="0.3">
      <c r="A82" s="4" t="s">
        <v>22</v>
      </c>
      <c r="B82" s="5" t="s">
        <v>9</v>
      </c>
      <c r="C82" s="6">
        <v>2165</v>
      </c>
      <c r="D82" s="7">
        <v>1949</v>
      </c>
      <c r="E82" s="8">
        <v>2700</v>
      </c>
      <c r="G82" s="21"/>
    </row>
    <row r="83" spans="1:7" s="14" customFormat="1" ht="15" customHeight="1" x14ac:dyDescent="0.3">
      <c r="A83" s="9" t="s">
        <v>22</v>
      </c>
      <c r="B83" s="10" t="s">
        <v>10</v>
      </c>
      <c r="C83" s="11">
        <v>5174</v>
      </c>
      <c r="D83" s="12">
        <f>SUM(D78:D82)</f>
        <v>4657</v>
      </c>
      <c r="E83" s="13">
        <v>5181</v>
      </c>
      <c r="G83" s="21"/>
    </row>
    <row r="84" spans="1:7" ht="15" customHeight="1" x14ac:dyDescent="0.3">
      <c r="A84" s="4" t="s">
        <v>23</v>
      </c>
      <c r="B84" s="5" t="s">
        <v>24</v>
      </c>
      <c r="C84" s="6">
        <v>1208</v>
      </c>
      <c r="D84" s="7">
        <v>1087</v>
      </c>
      <c r="E84" s="8">
        <v>1014</v>
      </c>
      <c r="G84" s="21"/>
    </row>
    <row r="85" spans="1:7" ht="15" customHeight="1" x14ac:dyDescent="0.3">
      <c r="A85" s="4" t="s">
        <v>23</v>
      </c>
      <c r="B85" s="5" t="s">
        <v>25</v>
      </c>
      <c r="C85" s="6">
        <v>3802</v>
      </c>
      <c r="D85" s="7">
        <v>3422</v>
      </c>
      <c r="E85" s="8">
        <v>3418</v>
      </c>
      <c r="G85" s="21"/>
    </row>
    <row r="86" spans="1:7" ht="15" customHeight="1" x14ac:dyDescent="0.3">
      <c r="A86" s="4" t="s">
        <v>23</v>
      </c>
      <c r="B86" s="5" t="s">
        <v>26</v>
      </c>
      <c r="C86" s="6">
        <v>1018</v>
      </c>
      <c r="D86" s="7">
        <v>916</v>
      </c>
      <c r="E86" s="8">
        <v>1112</v>
      </c>
      <c r="G86" s="21"/>
    </row>
    <row r="87" spans="1:7" ht="15" customHeight="1" x14ac:dyDescent="0.3">
      <c r="A87" s="4" t="s">
        <v>23</v>
      </c>
      <c r="B87" s="5" t="s">
        <v>27</v>
      </c>
      <c r="C87" s="6">
        <v>1165</v>
      </c>
      <c r="D87" s="7">
        <v>1049</v>
      </c>
      <c r="E87" s="8">
        <v>1199</v>
      </c>
      <c r="G87" s="21"/>
    </row>
    <row r="88" spans="1:7" ht="15" customHeight="1" x14ac:dyDescent="0.3">
      <c r="A88" s="4" t="s">
        <v>23</v>
      </c>
      <c r="B88" s="5" t="s">
        <v>28</v>
      </c>
      <c r="C88" s="6">
        <v>488</v>
      </c>
      <c r="D88" s="7">
        <v>439</v>
      </c>
      <c r="E88" s="8">
        <v>384</v>
      </c>
      <c r="G88" s="21"/>
    </row>
    <row r="89" spans="1:7" ht="15" customHeight="1" x14ac:dyDescent="0.3">
      <c r="A89" s="4" t="s">
        <v>23</v>
      </c>
      <c r="B89" s="5" t="s">
        <v>29</v>
      </c>
      <c r="C89" s="6">
        <v>961</v>
      </c>
      <c r="D89" s="7">
        <v>865</v>
      </c>
      <c r="E89" s="8">
        <v>736</v>
      </c>
      <c r="G89" s="21"/>
    </row>
    <row r="90" spans="1:7" ht="15" customHeight="1" x14ac:dyDescent="0.3">
      <c r="A90" s="4" t="s">
        <v>23</v>
      </c>
      <c r="B90" s="5" t="s">
        <v>30</v>
      </c>
      <c r="C90" s="6">
        <v>1272</v>
      </c>
      <c r="D90" s="7">
        <v>1145</v>
      </c>
      <c r="E90" s="8">
        <v>1126</v>
      </c>
      <c r="G90" s="21"/>
    </row>
    <row r="91" spans="1:7" ht="15" customHeight="1" x14ac:dyDescent="0.3">
      <c r="A91" s="4" t="s">
        <v>23</v>
      </c>
      <c r="B91" s="5" t="s">
        <v>31</v>
      </c>
      <c r="C91" s="6">
        <v>1560</v>
      </c>
      <c r="D91" s="7">
        <v>1404</v>
      </c>
      <c r="E91" s="8">
        <v>1544</v>
      </c>
      <c r="G91" s="21"/>
    </row>
    <row r="92" spans="1:7" ht="15" customHeight="1" x14ac:dyDescent="0.3">
      <c r="A92" s="4" t="s">
        <v>23</v>
      </c>
      <c r="B92" s="5" t="s">
        <v>32</v>
      </c>
      <c r="C92" s="6">
        <v>646</v>
      </c>
      <c r="D92" s="7">
        <v>581</v>
      </c>
      <c r="E92" s="8">
        <v>670</v>
      </c>
      <c r="G92" s="21"/>
    </row>
    <row r="93" spans="1:7" ht="15" customHeight="1" x14ac:dyDescent="0.3">
      <c r="A93" s="4" t="s">
        <v>23</v>
      </c>
      <c r="B93" s="5" t="s">
        <v>33</v>
      </c>
      <c r="C93" s="6">
        <v>3088</v>
      </c>
      <c r="D93" s="7">
        <v>2779</v>
      </c>
      <c r="E93" s="8">
        <v>3237</v>
      </c>
      <c r="G93" s="21"/>
    </row>
    <row r="94" spans="1:7" ht="15" customHeight="1" x14ac:dyDescent="0.3">
      <c r="A94" s="4" t="s">
        <v>23</v>
      </c>
      <c r="B94" s="5" t="s">
        <v>34</v>
      </c>
      <c r="C94" s="6">
        <v>1194</v>
      </c>
      <c r="D94" s="7">
        <v>1075</v>
      </c>
      <c r="E94" s="8">
        <v>1018</v>
      </c>
      <c r="G94" s="21"/>
    </row>
    <row r="95" spans="1:7" ht="15" customHeight="1" x14ac:dyDescent="0.3">
      <c r="A95" s="4" t="s">
        <v>23</v>
      </c>
      <c r="B95" s="5" t="s">
        <v>35</v>
      </c>
      <c r="C95" s="6">
        <v>2142</v>
      </c>
      <c r="D95" s="7">
        <v>1928</v>
      </c>
      <c r="E95" s="8">
        <v>2237</v>
      </c>
      <c r="G95" s="21"/>
    </row>
    <row r="96" spans="1:7" ht="15" customHeight="1" x14ac:dyDescent="0.3">
      <c r="A96" s="4" t="s">
        <v>23</v>
      </c>
      <c r="B96" s="5" t="s">
        <v>36</v>
      </c>
      <c r="C96" s="6">
        <v>2157</v>
      </c>
      <c r="D96" s="7">
        <v>1941</v>
      </c>
      <c r="E96" s="8">
        <v>2000</v>
      </c>
      <c r="G96" s="21"/>
    </row>
    <row r="97" spans="1:7" ht="15" customHeight="1" x14ac:dyDescent="0.3">
      <c r="A97" s="4" t="s">
        <v>23</v>
      </c>
      <c r="B97" s="5" t="s">
        <v>37</v>
      </c>
      <c r="C97" s="6">
        <v>353</v>
      </c>
      <c r="D97" s="7">
        <v>318</v>
      </c>
      <c r="E97" s="8">
        <v>274</v>
      </c>
      <c r="G97" s="21"/>
    </row>
    <row r="98" spans="1:7" ht="15" customHeight="1" x14ac:dyDescent="0.3">
      <c r="A98" s="4" t="s">
        <v>23</v>
      </c>
      <c r="B98" s="5" t="s">
        <v>38</v>
      </c>
      <c r="C98" s="6">
        <v>23812</v>
      </c>
      <c r="D98" s="7">
        <v>21431</v>
      </c>
      <c r="E98" s="8">
        <v>23752</v>
      </c>
      <c r="G98" s="21"/>
    </row>
    <row r="99" spans="1:7" ht="15" customHeight="1" x14ac:dyDescent="0.3">
      <c r="A99" s="4" t="s">
        <v>23</v>
      </c>
      <c r="B99" s="5" t="s">
        <v>39</v>
      </c>
      <c r="C99" s="6">
        <v>4531</v>
      </c>
      <c r="D99" s="7">
        <v>4078</v>
      </c>
      <c r="E99" s="8">
        <v>4648</v>
      </c>
      <c r="G99" s="21"/>
    </row>
    <row r="100" spans="1:7" ht="15" customHeight="1" x14ac:dyDescent="0.3">
      <c r="A100" s="4" t="s">
        <v>23</v>
      </c>
      <c r="B100" s="5" t="s">
        <v>40</v>
      </c>
      <c r="C100" s="6">
        <v>1368</v>
      </c>
      <c r="D100" s="7">
        <v>1231</v>
      </c>
      <c r="E100" s="8">
        <v>1465</v>
      </c>
      <c r="G100" s="21"/>
    </row>
    <row r="101" spans="1:7" ht="15" customHeight="1" x14ac:dyDescent="0.3">
      <c r="A101" s="4" t="s">
        <v>23</v>
      </c>
      <c r="B101" s="5" t="s">
        <v>41</v>
      </c>
      <c r="C101" s="6">
        <v>3722</v>
      </c>
      <c r="D101" s="7">
        <v>3350</v>
      </c>
      <c r="E101" s="8">
        <v>3930</v>
      </c>
      <c r="G101" s="21"/>
    </row>
    <row r="102" spans="1:7" ht="15" customHeight="1" x14ac:dyDescent="0.3">
      <c r="A102" s="4" t="s">
        <v>23</v>
      </c>
      <c r="B102" s="5" t="s">
        <v>42</v>
      </c>
      <c r="C102" s="6">
        <v>1964</v>
      </c>
      <c r="D102" s="7">
        <v>1768</v>
      </c>
      <c r="E102" s="8">
        <v>1802</v>
      </c>
      <c r="G102" s="21"/>
    </row>
    <row r="103" spans="1:7" ht="15" customHeight="1" x14ac:dyDescent="0.3">
      <c r="A103" s="4" t="s">
        <v>23</v>
      </c>
      <c r="B103" s="5" t="s">
        <v>43</v>
      </c>
      <c r="C103" s="6">
        <v>13213</v>
      </c>
      <c r="D103" s="7">
        <v>11892</v>
      </c>
      <c r="E103" s="8">
        <v>12859</v>
      </c>
      <c r="G103" s="21"/>
    </row>
    <row r="104" spans="1:7" ht="15" customHeight="1" x14ac:dyDescent="0.3">
      <c r="A104" s="4" t="s">
        <v>23</v>
      </c>
      <c r="B104" s="5" t="s">
        <v>44</v>
      </c>
      <c r="C104" s="6">
        <v>2322</v>
      </c>
      <c r="D104" s="7">
        <v>2090</v>
      </c>
      <c r="E104" s="8">
        <v>2515</v>
      </c>
      <c r="G104" s="21"/>
    </row>
    <row r="105" spans="1:7" ht="15" customHeight="1" x14ac:dyDescent="0.3">
      <c r="A105" s="4" t="s">
        <v>23</v>
      </c>
      <c r="B105" s="5" t="s">
        <v>45</v>
      </c>
      <c r="C105" s="6">
        <v>2067</v>
      </c>
      <c r="D105" s="7">
        <v>1860</v>
      </c>
      <c r="E105" s="8">
        <v>1982</v>
      </c>
      <c r="G105" s="21"/>
    </row>
    <row r="106" spans="1:7" ht="15" customHeight="1" x14ac:dyDescent="0.3">
      <c r="A106" s="4" t="s">
        <v>23</v>
      </c>
      <c r="B106" s="5" t="s">
        <v>46</v>
      </c>
      <c r="C106" s="6">
        <v>1115</v>
      </c>
      <c r="D106" s="7">
        <v>1004</v>
      </c>
      <c r="E106" s="8">
        <v>1149</v>
      </c>
      <c r="G106" s="21"/>
    </row>
    <row r="107" spans="1:7" ht="15" customHeight="1" x14ac:dyDescent="0.3">
      <c r="A107" s="4" t="s">
        <v>23</v>
      </c>
      <c r="B107" s="5" t="s">
        <v>47</v>
      </c>
      <c r="C107" s="6">
        <v>2217</v>
      </c>
      <c r="D107" s="7">
        <v>1995</v>
      </c>
      <c r="E107" s="8">
        <v>2139</v>
      </c>
      <c r="G107" s="21"/>
    </row>
    <row r="108" spans="1:7" ht="15" customHeight="1" x14ac:dyDescent="0.3">
      <c r="A108" s="4" t="s">
        <v>23</v>
      </c>
      <c r="B108" s="5" t="s">
        <v>48</v>
      </c>
      <c r="C108" s="6">
        <v>2957</v>
      </c>
      <c r="D108" s="7">
        <v>2661</v>
      </c>
      <c r="E108" s="8">
        <v>2465</v>
      </c>
      <c r="G108" s="21"/>
    </row>
    <row r="109" spans="1:7" ht="15" customHeight="1" x14ac:dyDescent="0.3">
      <c r="A109" s="4" t="s">
        <v>23</v>
      </c>
      <c r="B109" s="5" t="s">
        <v>49</v>
      </c>
      <c r="C109" s="6">
        <v>3657</v>
      </c>
      <c r="D109" s="7">
        <v>3291</v>
      </c>
      <c r="E109" s="8">
        <v>3923</v>
      </c>
      <c r="G109" s="21"/>
    </row>
    <row r="110" spans="1:7" ht="15" customHeight="1" x14ac:dyDescent="0.3">
      <c r="A110" s="4" t="s">
        <v>23</v>
      </c>
      <c r="B110" s="5" t="s">
        <v>50</v>
      </c>
      <c r="C110" s="6">
        <v>1336</v>
      </c>
      <c r="D110" s="7">
        <v>1202</v>
      </c>
      <c r="E110" s="8">
        <v>1389</v>
      </c>
      <c r="G110" s="21"/>
    </row>
    <row r="111" spans="1:7" ht="15" customHeight="1" x14ac:dyDescent="0.3">
      <c r="A111" s="4" t="s">
        <v>23</v>
      </c>
      <c r="B111" s="5" t="s">
        <v>51</v>
      </c>
      <c r="C111" s="6">
        <v>53</v>
      </c>
      <c r="D111" s="7">
        <v>48</v>
      </c>
      <c r="E111" s="8">
        <v>2</v>
      </c>
      <c r="G111" s="22"/>
    </row>
    <row r="112" spans="1:7" ht="15" customHeight="1" x14ac:dyDescent="0.3">
      <c r="A112" s="4" t="s">
        <v>23</v>
      </c>
      <c r="B112" s="5" t="s">
        <v>52</v>
      </c>
      <c r="C112" s="6">
        <v>407</v>
      </c>
      <c r="D112" s="7">
        <v>366</v>
      </c>
      <c r="E112" s="8">
        <v>421</v>
      </c>
      <c r="G112" s="21"/>
    </row>
    <row r="113" spans="1:7" ht="15" customHeight="1" x14ac:dyDescent="0.3">
      <c r="A113" s="4" t="s">
        <v>23</v>
      </c>
      <c r="B113" s="5" t="s">
        <v>53</v>
      </c>
      <c r="C113" s="6">
        <v>1489</v>
      </c>
      <c r="D113" s="7">
        <v>1340</v>
      </c>
      <c r="E113" s="8">
        <v>1311</v>
      </c>
      <c r="G113" s="21"/>
    </row>
    <row r="114" spans="1:7" ht="15" customHeight="1" x14ac:dyDescent="0.3">
      <c r="A114" s="4" t="s">
        <v>23</v>
      </c>
      <c r="B114" s="5" t="s">
        <v>54</v>
      </c>
      <c r="C114" s="6">
        <v>2200</v>
      </c>
      <c r="D114" s="7">
        <v>1980</v>
      </c>
      <c r="E114" s="8">
        <v>2061</v>
      </c>
      <c r="G114" s="21"/>
    </row>
    <row r="115" spans="1:7" ht="15" customHeight="1" x14ac:dyDescent="0.3">
      <c r="A115" s="4" t="s">
        <v>23</v>
      </c>
      <c r="B115" s="5" t="s">
        <v>55</v>
      </c>
      <c r="C115" s="6">
        <v>6119</v>
      </c>
      <c r="D115" s="7">
        <v>5507</v>
      </c>
      <c r="E115" s="8">
        <v>6186</v>
      </c>
      <c r="G115" s="21"/>
    </row>
    <row r="116" spans="1:7" ht="15" customHeight="1" x14ac:dyDescent="0.3">
      <c r="A116" s="4" t="s">
        <v>23</v>
      </c>
      <c r="B116" s="5" t="s">
        <v>56</v>
      </c>
      <c r="C116" s="6">
        <v>2167</v>
      </c>
      <c r="D116" s="7">
        <v>1950</v>
      </c>
      <c r="E116" s="8">
        <v>2562</v>
      </c>
      <c r="G116" s="21"/>
    </row>
    <row r="117" spans="1:7" ht="15" customHeight="1" x14ac:dyDescent="0.3">
      <c r="A117" s="4" t="s">
        <v>23</v>
      </c>
      <c r="B117" s="5" t="s">
        <v>57</v>
      </c>
      <c r="C117" s="6">
        <v>2239</v>
      </c>
      <c r="D117" s="7">
        <v>2015</v>
      </c>
      <c r="E117" s="8">
        <v>2205</v>
      </c>
      <c r="G117" s="21"/>
    </row>
    <row r="118" spans="1:7" ht="15" customHeight="1" x14ac:dyDescent="0.3">
      <c r="A118" s="4" t="s">
        <v>23</v>
      </c>
      <c r="B118" s="5" t="s">
        <v>58</v>
      </c>
      <c r="C118" s="6">
        <v>2089</v>
      </c>
      <c r="D118" s="7">
        <v>1880</v>
      </c>
      <c r="E118" s="8">
        <v>1911</v>
      </c>
      <c r="G118" s="21"/>
    </row>
    <row r="119" spans="1:7" ht="15" customHeight="1" x14ac:dyDescent="0.3">
      <c r="A119" s="4" t="s">
        <v>23</v>
      </c>
      <c r="B119" s="5" t="s">
        <v>59</v>
      </c>
      <c r="C119" s="6">
        <v>1829</v>
      </c>
      <c r="D119" s="7">
        <v>1646</v>
      </c>
      <c r="E119" s="8">
        <v>1804</v>
      </c>
      <c r="G119" s="21"/>
    </row>
    <row r="120" spans="1:7" ht="15" customHeight="1" x14ac:dyDescent="0.3">
      <c r="A120" s="4" t="s">
        <v>23</v>
      </c>
      <c r="B120" s="5" t="s">
        <v>60</v>
      </c>
      <c r="C120" s="6">
        <v>2457</v>
      </c>
      <c r="D120" s="7">
        <v>2211</v>
      </c>
      <c r="E120" s="8">
        <v>2223</v>
      </c>
      <c r="G120" s="21"/>
    </row>
    <row r="121" spans="1:7" ht="15" customHeight="1" x14ac:dyDescent="0.3">
      <c r="A121" s="4" t="s">
        <v>23</v>
      </c>
      <c r="B121" s="5" t="s">
        <v>61</v>
      </c>
      <c r="C121" s="6">
        <v>2306</v>
      </c>
      <c r="D121" s="7">
        <v>2075</v>
      </c>
      <c r="E121" s="8">
        <v>2525</v>
      </c>
      <c r="G121" s="21"/>
    </row>
    <row r="122" spans="1:7" ht="15" customHeight="1" x14ac:dyDescent="0.3">
      <c r="A122" s="4" t="s">
        <v>23</v>
      </c>
      <c r="B122" s="5" t="s">
        <v>62</v>
      </c>
      <c r="C122" s="6">
        <v>639</v>
      </c>
      <c r="D122" s="7">
        <v>575</v>
      </c>
      <c r="E122" s="8">
        <v>733</v>
      </c>
      <c r="G122" s="21"/>
    </row>
    <row r="123" spans="1:7" ht="15" customHeight="1" x14ac:dyDescent="0.3">
      <c r="A123" s="4" t="s">
        <v>23</v>
      </c>
      <c r="B123" s="5" t="s">
        <v>63</v>
      </c>
      <c r="C123" s="6">
        <v>1826</v>
      </c>
      <c r="D123" s="7">
        <v>1643</v>
      </c>
      <c r="E123" s="8">
        <v>2040</v>
      </c>
      <c r="G123" s="21"/>
    </row>
    <row r="124" spans="1:7" ht="15" customHeight="1" x14ac:dyDescent="0.3">
      <c r="A124" s="4" t="s">
        <v>23</v>
      </c>
      <c r="B124" s="5" t="s">
        <v>64</v>
      </c>
      <c r="C124" s="6">
        <v>994</v>
      </c>
      <c r="D124" s="7">
        <v>895</v>
      </c>
      <c r="E124" s="8">
        <v>1028</v>
      </c>
      <c r="G124" s="21"/>
    </row>
    <row r="125" spans="1:7" ht="15" customHeight="1" x14ac:dyDescent="0.3">
      <c r="A125" s="4" t="s">
        <v>23</v>
      </c>
      <c r="B125" s="5" t="s">
        <v>65</v>
      </c>
      <c r="C125" s="6">
        <v>1700</v>
      </c>
      <c r="D125" s="7">
        <v>1530</v>
      </c>
      <c r="E125" s="8">
        <v>1673</v>
      </c>
      <c r="G125" s="21"/>
    </row>
    <row r="126" spans="1:7" ht="15" customHeight="1" x14ac:dyDescent="0.3">
      <c r="A126" s="4" t="s">
        <v>23</v>
      </c>
      <c r="B126" s="5" t="s">
        <v>66</v>
      </c>
      <c r="C126" s="6">
        <v>2136</v>
      </c>
      <c r="D126" s="7">
        <v>1922</v>
      </c>
      <c r="E126" s="8">
        <v>2492</v>
      </c>
      <c r="G126" s="21"/>
    </row>
    <row r="127" spans="1:7" ht="15" customHeight="1" x14ac:dyDescent="0.3">
      <c r="A127" s="4" t="s">
        <v>23</v>
      </c>
      <c r="B127" s="5" t="s">
        <v>67</v>
      </c>
      <c r="C127" s="6">
        <v>12031</v>
      </c>
      <c r="D127" s="7">
        <v>10828</v>
      </c>
      <c r="E127" s="8">
        <v>11729</v>
      </c>
      <c r="G127" s="21"/>
    </row>
    <row r="128" spans="1:7" ht="15" customHeight="1" x14ac:dyDescent="0.3">
      <c r="A128" s="4" t="s">
        <v>23</v>
      </c>
      <c r="B128" s="5" t="s">
        <v>68</v>
      </c>
      <c r="C128" s="6">
        <v>1935</v>
      </c>
      <c r="D128" s="7">
        <v>1742</v>
      </c>
      <c r="E128" s="8">
        <v>1989</v>
      </c>
      <c r="G128" s="21"/>
    </row>
    <row r="129" spans="1:7" ht="15" customHeight="1" x14ac:dyDescent="0.3">
      <c r="A129" s="4" t="s">
        <v>23</v>
      </c>
      <c r="B129" s="5" t="s">
        <v>69</v>
      </c>
      <c r="C129" s="6">
        <v>1390</v>
      </c>
      <c r="D129" s="7">
        <v>1251</v>
      </c>
      <c r="E129" s="8">
        <v>1421</v>
      </c>
      <c r="G129" s="21"/>
    </row>
    <row r="130" spans="1:7" ht="15" customHeight="1" x14ac:dyDescent="0.3">
      <c r="A130" s="4" t="s">
        <v>23</v>
      </c>
      <c r="B130" s="5" t="s">
        <v>70</v>
      </c>
      <c r="C130" s="6">
        <v>1655</v>
      </c>
      <c r="D130" s="7">
        <v>1490</v>
      </c>
      <c r="E130" s="8">
        <v>1021</v>
      </c>
      <c r="G130" s="21"/>
    </row>
    <row r="131" spans="1:7" ht="15" customHeight="1" x14ac:dyDescent="0.3">
      <c r="A131" s="4" t="s">
        <v>23</v>
      </c>
      <c r="B131" s="5" t="s">
        <v>71</v>
      </c>
      <c r="C131" s="6">
        <v>855</v>
      </c>
      <c r="D131" s="7">
        <v>770</v>
      </c>
      <c r="E131" s="8">
        <v>757</v>
      </c>
      <c r="G131" s="21"/>
    </row>
    <row r="132" spans="1:7" ht="15" customHeight="1" x14ac:dyDescent="0.3">
      <c r="A132" s="4" t="s">
        <v>23</v>
      </c>
      <c r="B132" s="5" t="s">
        <v>72</v>
      </c>
      <c r="C132" s="6">
        <v>1085</v>
      </c>
      <c r="D132" s="7">
        <v>977</v>
      </c>
      <c r="E132" s="8">
        <v>1200</v>
      </c>
      <c r="G132" s="21"/>
    </row>
    <row r="133" spans="1:7" ht="15" customHeight="1" x14ac:dyDescent="0.3">
      <c r="A133" s="4" t="s">
        <v>23</v>
      </c>
      <c r="B133" s="5" t="s">
        <v>73</v>
      </c>
      <c r="C133" s="6">
        <v>2779</v>
      </c>
      <c r="D133" s="7">
        <v>2501</v>
      </c>
      <c r="E133" s="8">
        <v>3200</v>
      </c>
      <c r="G133" s="21"/>
    </row>
    <row r="134" spans="1:7" ht="15" customHeight="1" x14ac:dyDescent="0.3">
      <c r="A134" s="4" t="s">
        <v>23</v>
      </c>
      <c r="B134" s="5" t="s">
        <v>74</v>
      </c>
      <c r="C134" s="6">
        <v>2183</v>
      </c>
      <c r="D134" s="7">
        <v>1965</v>
      </c>
      <c r="E134" s="8">
        <v>1864</v>
      </c>
      <c r="G134" s="21"/>
    </row>
    <row r="135" spans="1:7" ht="15" customHeight="1" x14ac:dyDescent="0.3">
      <c r="A135" s="4" t="s">
        <v>23</v>
      </c>
      <c r="B135" s="5" t="s">
        <v>75</v>
      </c>
      <c r="C135" s="6">
        <v>1352</v>
      </c>
      <c r="D135" s="7">
        <v>1217</v>
      </c>
      <c r="E135" s="8">
        <v>1130</v>
      </c>
      <c r="G135" s="21"/>
    </row>
    <row r="136" spans="1:7" ht="15" customHeight="1" x14ac:dyDescent="0.3">
      <c r="A136" s="4" t="s">
        <v>23</v>
      </c>
      <c r="B136" s="5" t="s">
        <v>76</v>
      </c>
      <c r="C136" s="6">
        <v>1908</v>
      </c>
      <c r="D136" s="7">
        <v>1717</v>
      </c>
      <c r="E136" s="8">
        <v>1943</v>
      </c>
      <c r="G136" s="21"/>
    </row>
    <row r="137" spans="1:7" ht="15" customHeight="1" x14ac:dyDescent="0.3">
      <c r="A137" s="4" t="s">
        <v>23</v>
      </c>
      <c r="B137" s="5" t="s">
        <v>77</v>
      </c>
      <c r="C137" s="6">
        <v>2392</v>
      </c>
      <c r="D137" s="7">
        <v>2153</v>
      </c>
      <c r="E137" s="8">
        <v>2229</v>
      </c>
      <c r="G137" s="21"/>
    </row>
    <row r="138" spans="1:7" ht="15" customHeight="1" x14ac:dyDescent="0.3">
      <c r="A138" s="4" t="s">
        <v>23</v>
      </c>
      <c r="B138" s="5" t="s">
        <v>78</v>
      </c>
      <c r="C138" s="6">
        <v>1046</v>
      </c>
      <c r="D138" s="7">
        <v>941</v>
      </c>
      <c r="E138" s="8">
        <v>1037</v>
      </c>
      <c r="G138" s="21"/>
    </row>
    <row r="139" spans="1:7" ht="15" customHeight="1" x14ac:dyDescent="0.3">
      <c r="A139" s="4" t="s">
        <v>23</v>
      </c>
      <c r="B139" s="5" t="s">
        <v>79</v>
      </c>
      <c r="C139" s="6">
        <v>1422</v>
      </c>
      <c r="D139" s="7">
        <v>1280</v>
      </c>
      <c r="E139" s="8">
        <v>1122</v>
      </c>
      <c r="G139" s="21"/>
    </row>
    <row r="140" spans="1:7" ht="15" customHeight="1" x14ac:dyDescent="0.3">
      <c r="A140" s="4" t="s">
        <v>23</v>
      </c>
      <c r="B140" s="5" t="s">
        <v>80</v>
      </c>
      <c r="C140" s="6">
        <v>33541</v>
      </c>
      <c r="D140" s="7">
        <v>30187</v>
      </c>
      <c r="E140" s="8">
        <v>32075</v>
      </c>
      <c r="G140" s="21"/>
    </row>
    <row r="141" spans="1:7" ht="15" customHeight="1" x14ac:dyDescent="0.3">
      <c r="A141" s="4" t="s">
        <v>23</v>
      </c>
      <c r="B141" s="5" t="s">
        <v>81</v>
      </c>
      <c r="C141" s="6">
        <v>5226</v>
      </c>
      <c r="D141" s="7">
        <v>4703</v>
      </c>
      <c r="E141" s="8">
        <v>5279</v>
      </c>
      <c r="G141" s="21"/>
    </row>
    <row r="142" spans="1:7" ht="15" customHeight="1" x14ac:dyDescent="0.3">
      <c r="A142" s="4" t="s">
        <v>23</v>
      </c>
      <c r="B142" s="5" t="s">
        <v>82</v>
      </c>
      <c r="C142" s="6">
        <v>1370</v>
      </c>
      <c r="D142" s="7">
        <v>1233</v>
      </c>
      <c r="E142" s="8">
        <v>1411</v>
      </c>
      <c r="G142" s="21"/>
    </row>
    <row r="143" spans="1:7" ht="15" customHeight="1" x14ac:dyDescent="0.3">
      <c r="A143" s="4" t="s">
        <v>23</v>
      </c>
      <c r="B143" s="5" t="s">
        <v>83</v>
      </c>
      <c r="C143" s="6">
        <v>666</v>
      </c>
      <c r="D143" s="7">
        <v>599</v>
      </c>
      <c r="E143" s="8">
        <v>711</v>
      </c>
      <c r="G143" s="21"/>
    </row>
    <row r="144" spans="1:7" s="14" customFormat="1" ht="15" customHeight="1" x14ac:dyDescent="0.3">
      <c r="A144" s="9" t="s">
        <v>23</v>
      </c>
      <c r="B144" s="10" t="s">
        <v>10</v>
      </c>
      <c r="C144" s="11">
        <f>SUM(C84:C143)</f>
        <v>188821</v>
      </c>
      <c r="D144" s="12">
        <f>SUM(D84:D143)</f>
        <v>169939</v>
      </c>
      <c r="E144" s="13">
        <v>185282</v>
      </c>
      <c r="G144" s="21"/>
    </row>
    <row r="145" spans="1:7" ht="15" customHeight="1" thickBot="1" x14ac:dyDescent="0.35">
      <c r="A145" s="15" t="s">
        <v>84</v>
      </c>
      <c r="B145" s="16"/>
      <c r="C145" s="17">
        <f t="shared" ref="C145:E145" si="1">+C144+C83+C77+C71+C65+C59+C53+C47+C41+C35+C29+C23+C17+C11</f>
        <v>1018419</v>
      </c>
      <c r="D145" s="17">
        <f>SUM(D11,D17,D23,D29,D35,D41,D47,D53,D59,D65,D71,D77,D83,D144)</f>
        <v>916583</v>
      </c>
      <c r="E145" s="18">
        <f t="shared" si="1"/>
        <v>982052</v>
      </c>
      <c r="G145" s="21"/>
    </row>
    <row r="146" spans="1:7" ht="30" customHeight="1" thickTop="1" x14ac:dyDescent="0.3">
      <c r="A146" s="19" t="s">
        <v>85</v>
      </c>
      <c r="B146" s="19"/>
      <c r="C146" s="19"/>
      <c r="D146" s="19"/>
      <c r="E146" s="19"/>
    </row>
  </sheetData>
  <mergeCells count="6">
    <mergeCell ref="A2:E2"/>
    <mergeCell ref="A4:A5"/>
    <mergeCell ref="B4:B5"/>
    <mergeCell ref="C4:C5"/>
    <mergeCell ref="D4:D5"/>
    <mergeCell ref="E4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Brangieji tyrimai ir procedūros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Joana Krasauskienė</dc:creator>
  <cp:lastModifiedBy>Onutė Navikienė</cp:lastModifiedBy>
  <dcterms:created xsi:type="dcterms:W3CDTF">2026-10-09T06:54:03Z</dcterms:created>
  <dcterms:modified xsi:type="dcterms:W3CDTF">2026-10-27T12:06:59Z</dcterms:modified>
</cp:coreProperties>
</file>