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asila\OneDrive - Valstybinė ligonių kasa prie Sveikatos apsaugos ministerijos\Darbalaukis\Prisirašymas\2025_VLK\2025-12\Svetainei\"/>
    </mc:Choice>
  </mc:AlternateContent>
  <xr:revisionPtr revIDLastSave="0" documentId="13_ncr:1_{57D4115D-BA9C-4B3D-B0B2-A78A85DFD6D5}" xr6:coauthVersionLast="47" xr6:coauthVersionMax="47" xr10:uidLastSave="{00000000-0000-0000-0000-000000000000}"/>
  <bookViews>
    <workbookView xWindow="-120" yWindow="-120" windowWidth="29040" windowHeight="15840" xr2:uid="{A1758A61-0163-43A0-B6B6-36C835F02920}"/>
  </bookViews>
  <sheets>
    <sheet name="2025 1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5" i="3"/>
  <c r="I75" i="3"/>
  <c r="I74" i="3"/>
  <c r="I67" i="3"/>
  <c r="I62" i="3"/>
  <c r="I57" i="3"/>
  <c r="I49" i="3"/>
  <c r="I42" i="3"/>
  <c r="I36" i="3"/>
  <c r="I28" i="3"/>
  <c r="I19" i="3"/>
  <c r="I13" i="3"/>
  <c r="H74" i="3"/>
  <c r="H67" i="3"/>
  <c r="H62" i="3"/>
  <c r="H57" i="3"/>
  <c r="H49" i="3"/>
  <c r="H42" i="3"/>
  <c r="H36" i="3"/>
  <c r="H28" i="3"/>
  <c r="H19" i="3"/>
  <c r="H13" i="3"/>
  <c r="G74" i="3"/>
  <c r="G67" i="3"/>
  <c r="G62" i="3"/>
  <c r="G57" i="3"/>
  <c r="G49" i="3"/>
  <c r="G42" i="3"/>
  <c r="G36" i="3"/>
  <c r="G28" i="3"/>
  <c r="G75" i="3" s="1"/>
  <c r="G19" i="3"/>
  <c r="G13" i="3"/>
  <c r="F74" i="3"/>
  <c r="F67" i="3"/>
  <c r="F62" i="3"/>
  <c r="F57" i="3"/>
  <c r="F49" i="3"/>
  <c r="F42" i="3"/>
  <c r="F36" i="3"/>
  <c r="F28" i="3"/>
  <c r="F75" i="3" s="1"/>
  <c r="F19" i="3"/>
  <c r="F13" i="3"/>
  <c r="E74" i="3"/>
  <c r="E67" i="3"/>
  <c r="E62" i="3"/>
  <c r="E57" i="3"/>
  <c r="E49" i="3"/>
  <c r="E42" i="3"/>
  <c r="E36" i="3"/>
  <c r="E28" i="3"/>
  <c r="E75" i="3" s="1"/>
  <c r="E19" i="3"/>
  <c r="E13" i="3"/>
  <c r="D74" i="3"/>
  <c r="D67" i="3"/>
  <c r="D62" i="3"/>
  <c r="D57" i="3"/>
  <c r="D49" i="3"/>
  <c r="D42" i="3"/>
  <c r="D36" i="3"/>
  <c r="D28" i="3"/>
  <c r="D75" i="3" s="1"/>
  <c r="D19" i="3"/>
  <c r="D13" i="3"/>
  <c r="B75" i="3"/>
  <c r="C74" i="3"/>
  <c r="C67" i="3"/>
  <c r="C62" i="3"/>
  <c r="C57" i="3"/>
  <c r="C49" i="3"/>
  <c r="C42" i="3"/>
  <c r="C36" i="3"/>
  <c r="C28" i="3"/>
  <c r="C19" i="3"/>
  <c r="C13" i="3"/>
  <c r="C75" i="3" l="1"/>
  <c r="H75" i="3"/>
</calcChain>
</file>

<file path=xl/sharedStrings.xml><?xml version="1.0" encoding="utf-8"?>
<sst xmlns="http://schemas.openxmlformats.org/spreadsheetml/2006/main" count="85" uniqueCount="85">
  <si>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</si>
  <si>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</si>
  <si>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</si>
  <si>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</si>
  <si>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</si>
  <si>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</si>
  <si>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</si>
  <si>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</si>
  <si>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Alytaus m. sav.</t>
  </si>
  <si>
    <t>Alytaus r. sav.</t>
  </si>
  <si>
    <t>Druskininkų sav.</t>
  </si>
  <si>
    <t>Lazdijų r. sav.</t>
  </si>
  <si>
    <t>Varėnos r. sav.</t>
  </si>
  <si>
    <t>Birštono sav.</t>
  </si>
  <si>
    <t>Jonavos r. sav.</t>
  </si>
  <si>
    <t>Kaišiadorių r. sav.</t>
  </si>
  <si>
    <t>Kauno m. sav.</t>
  </si>
  <si>
    <t>Kauno r. sav.</t>
  </si>
  <si>
    <t>Kėdainių r. sav.</t>
  </si>
  <si>
    <t>Prienų r. sav.</t>
  </si>
  <si>
    <t>Raseinių r. sav.</t>
  </si>
  <si>
    <t>Klaipėdos m. sav.</t>
  </si>
  <si>
    <t>Klaipėdos r. sav.</t>
  </si>
  <si>
    <t>Kretingos r. sav.</t>
  </si>
  <si>
    <t>Neringos sav.</t>
  </si>
  <si>
    <t>Palangos m. sav.</t>
  </si>
  <si>
    <t>Skuodo r. sav.</t>
  </si>
  <si>
    <t>Šilutės r. sav.</t>
  </si>
  <si>
    <t>Kalvarijos sav.</t>
  </si>
  <si>
    <t>Kazlų Rūdos sav.</t>
  </si>
  <si>
    <t>Marijampolės sav.</t>
  </si>
  <si>
    <t>Šakių r. sav.</t>
  </si>
  <si>
    <t>Vilkaviškio r. sav.</t>
  </si>
  <si>
    <t>Biržų r. sav.</t>
  </si>
  <si>
    <t>Kupiškio r. sav.</t>
  </si>
  <si>
    <t>Panevėžio m. sav.</t>
  </si>
  <si>
    <t>Panevėžio r. sav.</t>
  </si>
  <si>
    <t>Pasvalio r. sav.</t>
  </si>
  <si>
    <t>Rokiškio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</si>
  <si>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</si>
  <si>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</si>
  <si>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</si>
  <si>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</si>
  <si>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</si>
  <si>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</si>
  <si>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</si>
  <si>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Jurbarko r. sav.</t>
  </si>
  <si>
    <t>Pagėgių sav.</t>
  </si>
  <si>
    <t>Šilalės r. sav.</t>
  </si>
  <si>
    <t>Tauragės r. sav.</t>
  </si>
  <si>
    <t>Mažeikių r. sav.</t>
  </si>
  <si>
    <t>Plungės r. sav.</t>
  </si>
  <si>
    <t>Rietavo sav.</t>
  </si>
  <si>
    <t>Telšių r. sav.</t>
  </si>
  <si>
    <t>Anykščių r. sav.</t>
  </si>
  <si>
    <t>Ignalinos r. sav.</t>
  </si>
  <si>
    <t>Molėtų r. sav.</t>
  </si>
  <si>
    <t>Utenos r. sav.</t>
  </si>
  <si>
    <t>Visagino sav.</t>
  </si>
  <si>
    <t>Zarasų r. sav.</t>
  </si>
  <si>
    <t>Iš viso Lietuvoje</t>
  </si>
  <si>
    <t>Vilniaus apskrityje</t>
  </si>
  <si>
    <t>Alytaus apskrityje</t>
  </si>
  <si>
    <t>Kauno apskrityje</t>
  </si>
  <si>
    <t>Klaipėdos apskrityje</t>
  </si>
  <si>
    <t>Marijampolės apskrityje</t>
  </si>
  <si>
    <t>Panevėžio apskrityje</t>
  </si>
  <si>
    <t>Šiaulių apskrityje</t>
  </si>
  <si>
    <t>Tauragės apskrityje</t>
  </si>
  <si>
    <t>Telšių apskrityje</t>
  </si>
  <si>
    <t>Utenos apskrityje</t>
  </si>
  <si>
    <t>2025 metai</t>
  </si>
  <si>
    <t>Birželis</t>
  </si>
  <si>
    <t>Liepa</t>
  </si>
  <si>
    <t>Rugpjūtis</t>
  </si>
  <si>
    <t>Rugsėjis</t>
  </si>
  <si>
    <t>Spalis</t>
  </si>
  <si>
    <t>Lapkritis</t>
  </si>
  <si>
    <t>Gruodis</t>
  </si>
  <si>
    <t>Savivaldybė / apskritis</t>
  </si>
  <si>
    <t>Nuolatinių gyventojų skaičius 2025 metų pradžioje*</t>
  </si>
  <si>
    <t>* Valstybės duomenų agentūros duomenys</t>
  </si>
  <si>
    <t>Pirminės ambulatorinės asmens sveikatos priežiūros įstaigose prisirašiusių asmenų skaičiaus palyginimas su skelbiamu nuolatiniu gyventojų skaičiumi pagal savivaldybes</t>
  </si>
  <si>
    <r>
      <t xml:space="preserve">Skirtumas tarp prirašytų gyventojų skaičiaus </t>
    </r>
    <r>
      <rPr>
        <b/>
        <sz val="10"/>
        <rFont val="Aptos"/>
        <family val="2"/>
      </rPr>
      <t>gruodžio</t>
    </r>
    <r>
      <rPr>
        <sz val="10"/>
        <rFont val="Aptos"/>
        <family val="2"/>
      </rPr>
      <t xml:space="preserve"> mėnesį ir nuolatinių gyventojų skaičiaus</t>
    </r>
  </si>
  <si>
    <r>
      <t xml:space="preserve">Prirašytų gyventojų skaičiaus </t>
    </r>
    <r>
      <rPr>
        <b/>
        <sz val="10"/>
        <rFont val="Aptos"/>
        <family val="2"/>
      </rPr>
      <t>gruodžio</t>
    </r>
    <r>
      <rPr>
        <sz val="10"/>
        <rFont val="Aptos"/>
        <family val="2"/>
      </rPr>
      <t xml:space="preserve"> mėnesį ir nuolatinių gyventojų skaičiaus santykis (proc.)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</si>
</sst>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sz val="10"/>
      <name val="Arial"/>
      <family val="2"/>
      <charset val="186"/>
    </font>
    <font>
      <sz val="10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name val="Aptos"/>
      <family val="2"/>
    </font>
    <font>
      <i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3" fontId="6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Normal 2" xfId="1" xr:uid="{7289C7FD-B696-4D55-B62E-7184F5453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ADF0-2D2D-425E-9543-303263D561F4}">
  <sheetPr>
    <pageSetUpPr fitToPage="1"/>
  </sheetPr>
  <dimension ref="A1:K77"/>
  <sheetViews>
    <sheetView tabSelected="1" zoomScale="98" zoomScaleNormal="98" workbookViewId="0">
      <selection sqref="A1:K1"/>
    </sheetView>
  </sheetViews>
  <sheetFormatPr defaultColWidth="9.140625" defaultRowHeight="15" x14ac:dyDescent="0.25"/>
  <cols>
    <col min="1" max="1" width="22.42578125" style="1" customWidth="1"/>
    <col min="2" max="2" width="10.7109375" style="1" customWidth="1"/>
    <col min="3" max="9" width="9" style="1" customWidth="1"/>
    <col min="10" max="11" width="16.28515625" style="1" customWidth="1"/>
    <col min="12" max="16384" width="9.140625" style="1"/>
  </cols>
  <sheetData>
    <row r="1" spans="1:11" ht="36" customHeight="1" x14ac:dyDescent="0.25">
      <c r="A1" s="15" t="s">
        <v>82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6" t="s">
        <v>79</v>
      </c>
      <c r="B3" s="17" t="s">
        <v>80</v>
      </c>
      <c r="C3" s="17" t="s">
        <v>71</v>
      </c>
      <c r="D3" s="17"/>
      <c r="E3" s="17"/>
      <c r="F3" s="17"/>
      <c r="G3" s="17"/>
      <c r="H3" s="17"/>
      <c r="I3" s="17"/>
      <c r="J3" s="18" t="s">
        <v>83</v>
      </c>
      <c r="K3" s="19" t="s">
        <v>84</v>
      </c>
    </row>
    <row r="4" spans="1:11" ht="68.45" customHeight="1" x14ac:dyDescent="0.25">
      <c r="A4" s="16"/>
      <c r="B4" s="17"/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18"/>
      <c r="K4" s="19"/>
    </row>
    <row r="5" spans="1:11" x14ac:dyDescent="0.25">
      <c r="A5" s="4" t="s">
        <v>6</v>
      </c>
      <c r="B5" s="5">
        <v>607667</v>
      </c>
      <c r="C5" s="5">
        <v>735563</v>
      </c>
      <c r="D5" s="11">
        <v>736538</v>
      </c>
      <c r="E5" s="11">
        <v>737096</v>
      </c>
      <c r="F5" s="11">
        <v>738460</v>
      </c>
      <c r="G5" s="11">
        <v>739662</v>
      </c>
      <c r="H5" s="11">
        <v>740346</v>
      </c>
      <c r="I5" s="11">
        <v>741113</v>
      </c>
      <c r="J5" s="12">
        <f>I5-B5</f>
        <v>133446</v>
      </c>
      <c r="K5" s="12">
        <f>I5*100/B5</f>
        <v>121.96038290708563</v>
      </c>
    </row>
    <row r="6" spans="1:11" x14ac:dyDescent="0.25">
      <c r="A6" s="4" t="s">
        <v>7</v>
      </c>
      <c r="B6" s="5">
        <v>108750</v>
      </c>
      <c r="C6" s="5">
        <v>51375</v>
      </c>
      <c r="D6" s="11">
        <v>51378</v>
      </c>
      <c r="E6" s="11">
        <v>51358</v>
      </c>
      <c r="F6" s="11">
        <v>51383</v>
      </c>
      <c r="G6" s="11">
        <v>51457</v>
      </c>
      <c r="H6" s="11">
        <v>51509</v>
      </c>
      <c r="I6" s="11">
        <v>51553</v>
      </c>
      <c r="J6" s="12">
        <f t="shared" ref="J6:J69" si="0">I6-B6</f>
        <v>-57197</v>
      </c>
      <c r="K6" s="12">
        <f t="shared" ref="K6:K69" si="1">I6*100/B6</f>
        <v>47.405057471264371</v>
      </c>
    </row>
    <row r="7" spans="1:11" x14ac:dyDescent="0.25">
      <c r="A7" s="4" t="s">
        <v>5</v>
      </c>
      <c r="B7" s="5">
        <v>34991</v>
      </c>
      <c r="C7" s="5">
        <v>33910</v>
      </c>
      <c r="D7" s="11">
        <v>33868</v>
      </c>
      <c r="E7" s="11">
        <v>33857</v>
      </c>
      <c r="F7" s="11">
        <v>33814</v>
      </c>
      <c r="G7" s="11">
        <v>33772</v>
      </c>
      <c r="H7" s="11">
        <v>33706</v>
      </c>
      <c r="I7" s="11">
        <v>33670</v>
      </c>
      <c r="J7" s="12">
        <f t="shared" si="0"/>
        <v>-1321</v>
      </c>
      <c r="K7" s="12">
        <f t="shared" si="1"/>
        <v>96.22474350547283</v>
      </c>
    </row>
    <row r="8" spans="1:11" x14ac:dyDescent="0.25">
      <c r="A8" s="4" t="s">
        <v>4</v>
      </c>
      <c r="B8" s="5">
        <v>34863</v>
      </c>
      <c r="C8" s="5">
        <v>27642</v>
      </c>
      <c r="D8" s="11">
        <v>27609</v>
      </c>
      <c r="E8" s="11">
        <v>27615</v>
      </c>
      <c r="F8" s="11">
        <v>27597</v>
      </c>
      <c r="G8" s="11">
        <v>27585</v>
      </c>
      <c r="H8" s="11">
        <v>27554</v>
      </c>
      <c r="I8" s="11">
        <v>27518</v>
      </c>
      <c r="J8" s="12">
        <f t="shared" si="0"/>
        <v>-7345</v>
      </c>
      <c r="K8" s="12">
        <f t="shared" si="1"/>
        <v>78.93181883372057</v>
      </c>
    </row>
    <row r="9" spans="1:11" x14ac:dyDescent="0.25">
      <c r="A9" s="4" t="s">
        <v>1</v>
      </c>
      <c r="B9" s="5">
        <v>29822</v>
      </c>
      <c r="C9" s="5">
        <v>26352</v>
      </c>
      <c r="D9" s="11">
        <v>26355</v>
      </c>
      <c r="E9" s="11">
        <v>26340</v>
      </c>
      <c r="F9" s="11">
        <v>26332</v>
      </c>
      <c r="G9" s="11">
        <v>26296</v>
      </c>
      <c r="H9" s="11">
        <v>26269</v>
      </c>
      <c r="I9" s="11">
        <v>26234</v>
      </c>
      <c r="J9" s="12">
        <f t="shared" si="0"/>
        <v>-3588</v>
      </c>
      <c r="K9" s="12">
        <f t="shared" si="1"/>
        <v>87.968613775065393</v>
      </c>
    </row>
    <row r="10" spans="1:11" x14ac:dyDescent="0.25">
      <c r="A10" s="4" t="s">
        <v>0</v>
      </c>
      <c r="B10" s="5">
        <v>24598</v>
      </c>
      <c r="C10" s="5">
        <v>24463</v>
      </c>
      <c r="D10" s="11">
        <v>24472</v>
      </c>
      <c r="E10" s="11">
        <v>24463</v>
      </c>
      <c r="F10" s="11">
        <v>24495</v>
      </c>
      <c r="G10" s="11">
        <v>24553</v>
      </c>
      <c r="H10" s="11">
        <v>24669</v>
      </c>
      <c r="I10" s="11">
        <v>24730</v>
      </c>
      <c r="J10" s="12">
        <f t="shared" si="0"/>
        <v>132</v>
      </c>
      <c r="K10" s="12">
        <f t="shared" si="1"/>
        <v>100.53662899422717</v>
      </c>
    </row>
    <row r="11" spans="1:11" x14ac:dyDescent="0.25">
      <c r="A11" s="4" t="s">
        <v>3</v>
      </c>
      <c r="B11" s="5">
        <v>21459</v>
      </c>
      <c r="C11" s="5">
        <v>19519</v>
      </c>
      <c r="D11" s="11">
        <v>19481</v>
      </c>
      <c r="E11" s="11">
        <v>19436</v>
      </c>
      <c r="F11" s="11">
        <v>19388</v>
      </c>
      <c r="G11" s="11">
        <v>19338</v>
      </c>
      <c r="H11" s="11">
        <v>19280</v>
      </c>
      <c r="I11" s="11">
        <v>19230</v>
      </c>
      <c r="J11" s="12">
        <f t="shared" si="0"/>
        <v>-2229</v>
      </c>
      <c r="K11" s="12">
        <f t="shared" si="1"/>
        <v>89.612749895148895</v>
      </c>
    </row>
    <row r="12" spans="1:11" x14ac:dyDescent="0.25">
      <c r="A12" s="4" t="s">
        <v>2</v>
      </c>
      <c r="B12" s="5">
        <v>14577</v>
      </c>
      <c r="C12" s="5">
        <v>13343</v>
      </c>
      <c r="D12" s="11">
        <v>13341</v>
      </c>
      <c r="E12" s="11">
        <v>13347</v>
      </c>
      <c r="F12" s="11">
        <v>13341</v>
      </c>
      <c r="G12" s="11">
        <v>13340</v>
      </c>
      <c r="H12" s="11">
        <v>13334</v>
      </c>
      <c r="I12" s="11">
        <v>13324</v>
      </c>
      <c r="J12" s="12">
        <f t="shared" si="0"/>
        <v>-1253</v>
      </c>
      <c r="K12" s="12">
        <f t="shared" si="1"/>
        <v>91.404266995952526</v>
      </c>
    </row>
    <row r="13" spans="1:11" x14ac:dyDescent="0.25">
      <c r="A13" s="6" t="s">
        <v>61</v>
      </c>
      <c r="B13" s="7">
        <v>876727</v>
      </c>
      <c r="C13" s="7">
        <f t="shared" ref="C13:I13" si="2">SUM(C5:C12)</f>
        <v>932167</v>
      </c>
      <c r="D13" s="7">
        <f t="shared" si="2"/>
        <v>933042</v>
      </c>
      <c r="E13" s="7">
        <f t="shared" si="2"/>
        <v>933512</v>
      </c>
      <c r="F13" s="7">
        <f t="shared" si="2"/>
        <v>934810</v>
      </c>
      <c r="G13" s="7">
        <f t="shared" si="2"/>
        <v>936003</v>
      </c>
      <c r="H13" s="7">
        <f t="shared" si="2"/>
        <v>936667</v>
      </c>
      <c r="I13" s="7">
        <f t="shared" si="2"/>
        <v>937372</v>
      </c>
      <c r="J13" s="13">
        <f t="shared" si="0"/>
        <v>60645</v>
      </c>
      <c r="K13" s="13">
        <f t="shared" si="1"/>
        <v>106.91720455740499</v>
      </c>
    </row>
    <row r="14" spans="1:11" x14ac:dyDescent="0.25">
      <c r="A14" s="4" t="s">
        <v>8</v>
      </c>
      <c r="B14" s="5">
        <v>50749</v>
      </c>
      <c r="C14" s="5">
        <v>60712</v>
      </c>
      <c r="D14" s="11">
        <v>77097</v>
      </c>
      <c r="E14" s="11">
        <v>77014</v>
      </c>
      <c r="F14" s="11">
        <v>76894</v>
      </c>
      <c r="G14" s="11">
        <v>76782</v>
      </c>
      <c r="H14" s="11">
        <v>76734</v>
      </c>
      <c r="I14" s="11">
        <v>76632</v>
      </c>
      <c r="J14" s="12">
        <f t="shared" si="0"/>
        <v>25883</v>
      </c>
      <c r="K14" s="12">
        <f t="shared" si="1"/>
        <v>151.00199018699877</v>
      </c>
    </row>
    <row r="15" spans="1:11" x14ac:dyDescent="0.25">
      <c r="A15" s="4" t="s">
        <v>10</v>
      </c>
      <c r="B15" s="5">
        <v>20081</v>
      </c>
      <c r="C15" s="5">
        <v>21802</v>
      </c>
      <c r="D15" s="11">
        <v>21803</v>
      </c>
      <c r="E15" s="11">
        <v>21827</v>
      </c>
      <c r="F15" s="11">
        <v>21813</v>
      </c>
      <c r="G15" s="11">
        <v>21822</v>
      </c>
      <c r="H15" s="11">
        <v>21809</v>
      </c>
      <c r="I15" s="11">
        <v>21793</v>
      </c>
      <c r="J15" s="12">
        <f t="shared" si="0"/>
        <v>1712</v>
      </c>
      <c r="K15" s="12">
        <f t="shared" si="1"/>
        <v>108.52547183905185</v>
      </c>
    </row>
    <row r="16" spans="1:11" x14ac:dyDescent="0.25">
      <c r="A16" s="4" t="s">
        <v>9</v>
      </c>
      <c r="B16" s="5">
        <v>25371</v>
      </c>
      <c r="C16" s="5">
        <v>18000</v>
      </c>
      <c r="D16" s="11">
        <v>1579</v>
      </c>
      <c r="E16" s="11">
        <v>1583</v>
      </c>
      <c r="F16" s="11">
        <v>1580</v>
      </c>
      <c r="G16" s="11">
        <v>1566</v>
      </c>
      <c r="H16" s="11">
        <v>1561</v>
      </c>
      <c r="I16" s="11">
        <v>1563</v>
      </c>
      <c r="J16" s="12">
        <f t="shared" si="0"/>
        <v>-23808</v>
      </c>
      <c r="K16" s="12">
        <f t="shared" si="1"/>
        <v>6.1605770367742698</v>
      </c>
    </row>
    <row r="17" spans="1:11" x14ac:dyDescent="0.25">
      <c r="A17" s="4" t="s">
        <v>12</v>
      </c>
      <c r="B17" s="5">
        <v>19769</v>
      </c>
      <c r="C17" s="5">
        <v>17136</v>
      </c>
      <c r="D17" s="11">
        <v>17119</v>
      </c>
      <c r="E17" s="11">
        <v>17094</v>
      </c>
      <c r="F17" s="11">
        <v>17052</v>
      </c>
      <c r="G17" s="11">
        <v>17017</v>
      </c>
      <c r="H17" s="11">
        <v>17135</v>
      </c>
      <c r="I17" s="11">
        <v>17089</v>
      </c>
      <c r="J17" s="12">
        <f t="shared" si="0"/>
        <v>-2680</v>
      </c>
      <c r="K17" s="12">
        <f t="shared" si="1"/>
        <v>86.443421518539125</v>
      </c>
    </row>
    <row r="18" spans="1:11" x14ac:dyDescent="0.25">
      <c r="A18" s="4" t="s">
        <v>11</v>
      </c>
      <c r="B18" s="5">
        <v>16949</v>
      </c>
      <c r="C18" s="5">
        <v>15659</v>
      </c>
      <c r="D18" s="11">
        <v>15621</v>
      </c>
      <c r="E18" s="11">
        <v>15608</v>
      </c>
      <c r="F18" s="11">
        <v>15583</v>
      </c>
      <c r="G18" s="11">
        <v>15518</v>
      </c>
      <c r="H18" s="11">
        <v>15460</v>
      </c>
      <c r="I18" s="11">
        <v>15443</v>
      </c>
      <c r="J18" s="12">
        <f t="shared" si="0"/>
        <v>-1506</v>
      </c>
      <c r="K18" s="12">
        <f t="shared" si="1"/>
        <v>91.114520030680282</v>
      </c>
    </row>
    <row r="19" spans="1:11" x14ac:dyDescent="0.25">
      <c r="A19" s="6" t="s">
        <v>62</v>
      </c>
      <c r="B19" s="7">
        <v>132919</v>
      </c>
      <c r="C19" s="7">
        <f t="shared" ref="C19:I19" si="3">SUM(C14:C18)</f>
        <v>133309</v>
      </c>
      <c r="D19" s="7">
        <f t="shared" si="3"/>
        <v>133219</v>
      </c>
      <c r="E19" s="7">
        <f t="shared" si="3"/>
        <v>133126</v>
      </c>
      <c r="F19" s="7">
        <f t="shared" si="3"/>
        <v>132922</v>
      </c>
      <c r="G19" s="7">
        <f t="shared" si="3"/>
        <v>132705</v>
      </c>
      <c r="H19" s="7">
        <f t="shared" si="3"/>
        <v>132699</v>
      </c>
      <c r="I19" s="7">
        <f t="shared" si="3"/>
        <v>132520</v>
      </c>
      <c r="J19" s="13">
        <f t="shared" si="0"/>
        <v>-399</v>
      </c>
      <c r="K19" s="13">
        <f t="shared" si="1"/>
        <v>99.699817181892726</v>
      </c>
    </row>
    <row r="20" spans="1:11" x14ac:dyDescent="0.25">
      <c r="A20" s="4" t="s">
        <v>16</v>
      </c>
      <c r="B20" s="5">
        <v>304114</v>
      </c>
      <c r="C20" s="5">
        <v>392645</v>
      </c>
      <c r="D20" s="11">
        <v>393044</v>
      </c>
      <c r="E20" s="11">
        <v>393638</v>
      </c>
      <c r="F20" s="11">
        <v>394478</v>
      </c>
      <c r="G20" s="11">
        <v>395147</v>
      </c>
      <c r="H20" s="11">
        <v>395744</v>
      </c>
      <c r="I20" s="11">
        <v>396065</v>
      </c>
      <c r="J20" s="12">
        <f t="shared" si="0"/>
        <v>91951</v>
      </c>
      <c r="K20" s="12">
        <f t="shared" si="1"/>
        <v>130.23570108577704</v>
      </c>
    </row>
    <row r="21" spans="1:11" x14ac:dyDescent="0.25">
      <c r="A21" s="4" t="s">
        <v>17</v>
      </c>
      <c r="B21" s="5">
        <v>109614</v>
      </c>
      <c r="C21" s="5">
        <v>72019</v>
      </c>
      <c r="D21" s="11">
        <v>72198</v>
      </c>
      <c r="E21" s="11">
        <v>72258</v>
      </c>
      <c r="F21" s="11">
        <v>72372</v>
      </c>
      <c r="G21" s="11">
        <v>72443</v>
      </c>
      <c r="H21" s="11">
        <v>72305</v>
      </c>
      <c r="I21" s="11">
        <v>72315</v>
      </c>
      <c r="J21" s="12">
        <f t="shared" si="0"/>
        <v>-37299</v>
      </c>
      <c r="K21" s="12">
        <f t="shared" si="1"/>
        <v>65.972412283102528</v>
      </c>
    </row>
    <row r="22" spans="1:11" x14ac:dyDescent="0.25">
      <c r="A22" s="4" t="s">
        <v>18</v>
      </c>
      <c r="B22" s="5">
        <v>45554</v>
      </c>
      <c r="C22" s="5">
        <v>44843</v>
      </c>
      <c r="D22" s="11">
        <v>44825</v>
      </c>
      <c r="E22" s="11">
        <v>44785</v>
      </c>
      <c r="F22" s="11">
        <v>44752</v>
      </c>
      <c r="G22" s="11">
        <v>44731</v>
      </c>
      <c r="H22" s="11">
        <v>44701</v>
      </c>
      <c r="I22" s="11">
        <v>44672</v>
      </c>
      <c r="J22" s="12">
        <f t="shared" si="0"/>
        <v>-882</v>
      </c>
      <c r="K22" s="12">
        <f t="shared" si="1"/>
        <v>98.063836326118448</v>
      </c>
    </row>
    <row r="23" spans="1:11" x14ac:dyDescent="0.25">
      <c r="A23" s="4" t="s">
        <v>14</v>
      </c>
      <c r="B23" s="5">
        <v>41595</v>
      </c>
      <c r="C23" s="5">
        <v>41413</v>
      </c>
      <c r="D23" s="11">
        <v>41434</v>
      </c>
      <c r="E23" s="11">
        <v>41411</v>
      </c>
      <c r="F23" s="11">
        <v>41393</v>
      </c>
      <c r="G23" s="11">
        <v>41362</v>
      </c>
      <c r="H23" s="11">
        <v>41329</v>
      </c>
      <c r="I23" s="11">
        <v>41304</v>
      </c>
      <c r="J23" s="12">
        <f t="shared" si="0"/>
        <v>-291</v>
      </c>
      <c r="K23" s="12">
        <f t="shared" si="1"/>
        <v>99.300396682293538</v>
      </c>
    </row>
    <row r="24" spans="1:11" x14ac:dyDescent="0.25">
      <c r="A24" s="4" t="s">
        <v>20</v>
      </c>
      <c r="B24" s="5">
        <v>29466</v>
      </c>
      <c r="C24" s="5">
        <v>29912</v>
      </c>
      <c r="D24" s="11">
        <v>29888</v>
      </c>
      <c r="E24" s="11">
        <v>29834</v>
      </c>
      <c r="F24" s="11">
        <v>29801</v>
      </c>
      <c r="G24" s="11">
        <v>29748</v>
      </c>
      <c r="H24" s="11">
        <v>29707</v>
      </c>
      <c r="I24" s="11">
        <v>29657</v>
      </c>
      <c r="J24" s="12">
        <f t="shared" si="0"/>
        <v>191</v>
      </c>
      <c r="K24" s="12">
        <f t="shared" si="1"/>
        <v>100.64820471051381</v>
      </c>
    </row>
    <row r="25" spans="1:11" x14ac:dyDescent="0.25">
      <c r="A25" s="4" t="s">
        <v>15</v>
      </c>
      <c r="B25" s="5">
        <v>28553</v>
      </c>
      <c r="C25" s="5">
        <v>27569</v>
      </c>
      <c r="D25" s="11">
        <v>27603</v>
      </c>
      <c r="E25" s="11">
        <v>27567</v>
      </c>
      <c r="F25" s="11">
        <v>27523</v>
      </c>
      <c r="G25" s="11">
        <v>27476</v>
      </c>
      <c r="H25" s="11">
        <v>27462</v>
      </c>
      <c r="I25" s="11">
        <v>27501</v>
      </c>
      <c r="J25" s="12">
        <f t="shared" si="0"/>
        <v>-1052</v>
      </c>
      <c r="K25" s="12">
        <f t="shared" si="1"/>
        <v>96.315623577207305</v>
      </c>
    </row>
    <row r="26" spans="1:11" x14ac:dyDescent="0.25">
      <c r="A26" s="4" t="s">
        <v>19</v>
      </c>
      <c r="B26" s="5">
        <v>24514</v>
      </c>
      <c r="C26" s="5">
        <v>25405</v>
      </c>
      <c r="D26" s="11">
        <v>25366</v>
      </c>
      <c r="E26" s="11">
        <v>25340</v>
      </c>
      <c r="F26" s="11">
        <v>25307</v>
      </c>
      <c r="G26" s="11">
        <v>25239</v>
      </c>
      <c r="H26" s="11">
        <v>25147</v>
      </c>
      <c r="I26" s="11">
        <v>25104</v>
      </c>
      <c r="J26" s="12">
        <f t="shared" si="0"/>
        <v>590</v>
      </c>
      <c r="K26" s="12">
        <f t="shared" si="1"/>
        <v>102.40678795790161</v>
      </c>
    </row>
    <row r="27" spans="1:11" x14ac:dyDescent="0.25">
      <c r="A27" s="4" t="s">
        <v>13</v>
      </c>
      <c r="B27" s="5">
        <v>4101</v>
      </c>
      <c r="C27" s="5">
        <v>1782</v>
      </c>
      <c r="D27" s="11">
        <v>1789</v>
      </c>
      <c r="E27" s="11">
        <v>1793</v>
      </c>
      <c r="F27" s="11">
        <v>1792</v>
      </c>
      <c r="G27" s="11">
        <v>1797</v>
      </c>
      <c r="H27" s="11">
        <v>1790</v>
      </c>
      <c r="I27" s="11">
        <v>1788</v>
      </c>
      <c r="J27" s="12">
        <f t="shared" si="0"/>
        <v>-2313</v>
      </c>
      <c r="K27" s="12">
        <f t="shared" si="1"/>
        <v>43.599122165325532</v>
      </c>
    </row>
    <row r="28" spans="1:11" x14ac:dyDescent="0.25">
      <c r="A28" s="6" t="s">
        <v>63</v>
      </c>
      <c r="B28" s="7">
        <v>587511</v>
      </c>
      <c r="C28" s="7">
        <f t="shared" ref="C28:I28" si="4">SUM(C20:C27)</f>
        <v>635588</v>
      </c>
      <c r="D28" s="7">
        <f t="shared" si="4"/>
        <v>636147</v>
      </c>
      <c r="E28" s="7">
        <f t="shared" si="4"/>
        <v>636626</v>
      </c>
      <c r="F28" s="7">
        <f t="shared" si="4"/>
        <v>637418</v>
      </c>
      <c r="G28" s="7">
        <f t="shared" si="4"/>
        <v>637943</v>
      </c>
      <c r="H28" s="7">
        <f t="shared" si="4"/>
        <v>638185</v>
      </c>
      <c r="I28" s="7">
        <f t="shared" si="4"/>
        <v>638406</v>
      </c>
      <c r="J28" s="13">
        <f t="shared" si="0"/>
        <v>50895</v>
      </c>
      <c r="K28" s="13">
        <f t="shared" si="1"/>
        <v>108.66281652598845</v>
      </c>
    </row>
    <row r="29" spans="1:11" x14ac:dyDescent="0.25">
      <c r="A29" s="4" t="s">
        <v>21</v>
      </c>
      <c r="B29" s="5">
        <v>160979</v>
      </c>
      <c r="C29" s="5">
        <v>206796</v>
      </c>
      <c r="D29" s="11">
        <v>206997</v>
      </c>
      <c r="E29" s="11">
        <v>207271</v>
      </c>
      <c r="F29" s="11">
        <v>207479</v>
      </c>
      <c r="G29" s="11">
        <v>207667</v>
      </c>
      <c r="H29" s="11">
        <v>207923</v>
      </c>
      <c r="I29" s="11">
        <v>208052</v>
      </c>
      <c r="J29" s="12">
        <f t="shared" si="0"/>
        <v>47073</v>
      </c>
      <c r="K29" s="12">
        <f t="shared" si="1"/>
        <v>129.24170233384478</v>
      </c>
    </row>
    <row r="30" spans="1:11" x14ac:dyDescent="0.25">
      <c r="A30" s="4" t="s">
        <v>22</v>
      </c>
      <c r="B30" s="5">
        <v>69256</v>
      </c>
      <c r="C30" s="5">
        <v>39699</v>
      </c>
      <c r="D30" s="11">
        <v>39744</v>
      </c>
      <c r="E30" s="11">
        <v>39811</v>
      </c>
      <c r="F30" s="11">
        <v>39862</v>
      </c>
      <c r="G30" s="11">
        <v>39928</v>
      </c>
      <c r="H30" s="11">
        <v>39956</v>
      </c>
      <c r="I30" s="11">
        <v>39976</v>
      </c>
      <c r="J30" s="12">
        <f t="shared" si="0"/>
        <v>-29280</v>
      </c>
      <c r="K30" s="12">
        <f t="shared" si="1"/>
        <v>57.72207462169343</v>
      </c>
    </row>
    <row r="31" spans="1:11" x14ac:dyDescent="0.25">
      <c r="A31" s="4" t="s">
        <v>27</v>
      </c>
      <c r="B31" s="5">
        <v>38181</v>
      </c>
      <c r="C31" s="5">
        <v>38835</v>
      </c>
      <c r="D31" s="11">
        <v>38815</v>
      </c>
      <c r="E31" s="11">
        <v>38778</v>
      </c>
      <c r="F31" s="11">
        <v>38770</v>
      </c>
      <c r="G31" s="11">
        <v>38730</v>
      </c>
      <c r="H31" s="11">
        <v>38693</v>
      </c>
      <c r="I31" s="11">
        <v>38640</v>
      </c>
      <c r="J31" s="12">
        <f t="shared" si="0"/>
        <v>459</v>
      </c>
      <c r="K31" s="12">
        <f t="shared" si="1"/>
        <v>101.20216861789895</v>
      </c>
    </row>
    <row r="32" spans="1:11" x14ac:dyDescent="0.25">
      <c r="A32" s="4" t="s">
        <v>23</v>
      </c>
      <c r="B32" s="5">
        <v>37426</v>
      </c>
      <c r="C32" s="5">
        <v>37484</v>
      </c>
      <c r="D32" s="11">
        <v>37503</v>
      </c>
      <c r="E32" s="11">
        <v>37516</v>
      </c>
      <c r="F32" s="11">
        <v>37541</v>
      </c>
      <c r="G32" s="11">
        <v>37509</v>
      </c>
      <c r="H32" s="11">
        <v>37523</v>
      </c>
      <c r="I32" s="11">
        <v>37521</v>
      </c>
      <c r="J32" s="12">
        <f t="shared" si="0"/>
        <v>95</v>
      </c>
      <c r="K32" s="12">
        <f t="shared" si="1"/>
        <v>100.25383423288623</v>
      </c>
    </row>
    <row r="33" spans="1:11" x14ac:dyDescent="0.25">
      <c r="A33" s="4" t="s">
        <v>25</v>
      </c>
      <c r="B33" s="5">
        <v>18556</v>
      </c>
      <c r="C33" s="5">
        <v>19361</v>
      </c>
      <c r="D33" s="11">
        <v>19404</v>
      </c>
      <c r="E33" s="11">
        <v>19427</v>
      </c>
      <c r="F33" s="11">
        <v>19385</v>
      </c>
      <c r="G33" s="11">
        <v>19397</v>
      </c>
      <c r="H33" s="11">
        <v>19411</v>
      </c>
      <c r="I33" s="11">
        <v>19398</v>
      </c>
      <c r="J33" s="12">
        <f t="shared" si="0"/>
        <v>842</v>
      </c>
      <c r="K33" s="12">
        <f t="shared" si="1"/>
        <v>104.53761586548825</v>
      </c>
    </row>
    <row r="34" spans="1:11" x14ac:dyDescent="0.25">
      <c r="A34" s="4" t="s">
        <v>26</v>
      </c>
      <c r="B34" s="5">
        <v>15011</v>
      </c>
      <c r="C34" s="5">
        <v>14268</v>
      </c>
      <c r="D34" s="11">
        <v>14244</v>
      </c>
      <c r="E34" s="11">
        <v>14235</v>
      </c>
      <c r="F34" s="11">
        <v>14210</v>
      </c>
      <c r="G34" s="11">
        <v>14169</v>
      </c>
      <c r="H34" s="11">
        <v>14135</v>
      </c>
      <c r="I34" s="11">
        <v>14109</v>
      </c>
      <c r="J34" s="12">
        <f t="shared" si="0"/>
        <v>-902</v>
      </c>
      <c r="K34" s="12">
        <f t="shared" si="1"/>
        <v>93.991073212977156</v>
      </c>
    </row>
    <row r="35" spans="1:11" x14ac:dyDescent="0.25">
      <c r="A35" s="4" t="s">
        <v>24</v>
      </c>
      <c r="B35" s="5">
        <v>4453</v>
      </c>
      <c r="C35" s="5">
        <v>1940</v>
      </c>
      <c r="D35" s="11">
        <v>1951</v>
      </c>
      <c r="E35" s="11">
        <v>1952</v>
      </c>
      <c r="F35" s="11">
        <v>1937</v>
      </c>
      <c r="G35" s="11">
        <v>1932</v>
      </c>
      <c r="H35" s="11">
        <v>1917</v>
      </c>
      <c r="I35" s="11">
        <v>1913</v>
      </c>
      <c r="J35" s="12">
        <f t="shared" si="0"/>
        <v>-2540</v>
      </c>
      <c r="K35" s="12">
        <f t="shared" si="1"/>
        <v>42.959802380417699</v>
      </c>
    </row>
    <row r="36" spans="1:11" x14ac:dyDescent="0.25">
      <c r="A36" s="6" t="s">
        <v>64</v>
      </c>
      <c r="B36" s="7">
        <v>343862</v>
      </c>
      <c r="C36" s="7">
        <f t="shared" ref="C36:I36" si="5">SUM(C29:C35)</f>
        <v>358383</v>
      </c>
      <c r="D36" s="7">
        <f t="shared" si="5"/>
        <v>358658</v>
      </c>
      <c r="E36" s="7">
        <f t="shared" si="5"/>
        <v>358990</v>
      </c>
      <c r="F36" s="7">
        <f t="shared" si="5"/>
        <v>359184</v>
      </c>
      <c r="G36" s="7">
        <f t="shared" si="5"/>
        <v>359332</v>
      </c>
      <c r="H36" s="7">
        <f t="shared" si="5"/>
        <v>359558</v>
      </c>
      <c r="I36" s="7">
        <f t="shared" si="5"/>
        <v>359609</v>
      </c>
      <c r="J36" s="13">
        <f t="shared" si="0"/>
        <v>15747</v>
      </c>
      <c r="K36" s="13">
        <f t="shared" si="1"/>
        <v>104.57945338536972</v>
      </c>
    </row>
    <row r="37" spans="1:11" x14ac:dyDescent="0.25">
      <c r="A37" s="4" t="s">
        <v>30</v>
      </c>
      <c r="B37" s="5">
        <v>54147</v>
      </c>
      <c r="C37" s="5">
        <v>62461</v>
      </c>
      <c r="D37" s="11">
        <v>62529</v>
      </c>
      <c r="E37" s="11">
        <v>62527</v>
      </c>
      <c r="F37" s="11">
        <v>62587</v>
      </c>
      <c r="G37" s="11">
        <v>62600</v>
      </c>
      <c r="H37" s="11">
        <v>62583</v>
      </c>
      <c r="I37" s="11">
        <v>62551</v>
      </c>
      <c r="J37" s="12">
        <f t="shared" si="0"/>
        <v>8404</v>
      </c>
      <c r="K37" s="12">
        <f t="shared" si="1"/>
        <v>115.52071213548304</v>
      </c>
    </row>
    <row r="38" spans="1:11" x14ac:dyDescent="0.25">
      <c r="A38" s="4" t="s">
        <v>32</v>
      </c>
      <c r="B38" s="5">
        <v>33575</v>
      </c>
      <c r="C38" s="5">
        <v>31084</v>
      </c>
      <c r="D38" s="11">
        <v>31067</v>
      </c>
      <c r="E38" s="11">
        <v>31030</v>
      </c>
      <c r="F38" s="11">
        <v>30980</v>
      </c>
      <c r="G38" s="11">
        <v>30917</v>
      </c>
      <c r="H38" s="11">
        <v>30898</v>
      </c>
      <c r="I38" s="11">
        <v>30835</v>
      </c>
      <c r="J38" s="12">
        <f t="shared" si="0"/>
        <v>-2740</v>
      </c>
      <c r="K38" s="12">
        <f t="shared" si="1"/>
        <v>91.839166046165303</v>
      </c>
    </row>
    <row r="39" spans="1:11" x14ac:dyDescent="0.25">
      <c r="A39" s="4" t="s">
        <v>31</v>
      </c>
      <c r="B39" s="5">
        <v>25215</v>
      </c>
      <c r="C39" s="5">
        <v>23845</v>
      </c>
      <c r="D39" s="11">
        <v>23797</v>
      </c>
      <c r="E39" s="11">
        <v>23736</v>
      </c>
      <c r="F39" s="11">
        <v>23644</v>
      </c>
      <c r="G39" s="11">
        <v>23587</v>
      </c>
      <c r="H39" s="11">
        <v>23545</v>
      </c>
      <c r="I39" s="11">
        <v>23489</v>
      </c>
      <c r="J39" s="12">
        <f t="shared" si="0"/>
        <v>-1726</v>
      </c>
      <c r="K39" s="12">
        <f t="shared" si="1"/>
        <v>93.154868134047192</v>
      </c>
    </row>
    <row r="40" spans="1:11" x14ac:dyDescent="0.25">
      <c r="A40" s="4" t="s">
        <v>29</v>
      </c>
      <c r="B40" s="5">
        <v>10831</v>
      </c>
      <c r="C40" s="5">
        <v>10778</v>
      </c>
      <c r="D40" s="11">
        <v>10781</v>
      </c>
      <c r="E40" s="11">
        <v>10785</v>
      </c>
      <c r="F40" s="11">
        <v>10799</v>
      </c>
      <c r="G40" s="11">
        <v>10780</v>
      </c>
      <c r="H40" s="11">
        <v>10748</v>
      </c>
      <c r="I40" s="11">
        <v>10730</v>
      </c>
      <c r="J40" s="12">
        <f t="shared" si="0"/>
        <v>-101</v>
      </c>
      <c r="K40" s="12">
        <f t="shared" si="1"/>
        <v>99.067491459699013</v>
      </c>
    </row>
    <row r="41" spans="1:11" x14ac:dyDescent="0.25">
      <c r="A41" s="4" t="s">
        <v>28</v>
      </c>
      <c r="B41" s="5">
        <v>9592</v>
      </c>
      <c r="C41" s="5">
        <v>6711</v>
      </c>
      <c r="D41" s="11">
        <v>6693</v>
      </c>
      <c r="E41" s="11">
        <v>6666</v>
      </c>
      <c r="F41" s="11">
        <v>6657</v>
      </c>
      <c r="G41" s="11">
        <v>6629</v>
      </c>
      <c r="H41" s="11">
        <v>6622</v>
      </c>
      <c r="I41" s="11">
        <v>6612</v>
      </c>
      <c r="J41" s="12">
        <f t="shared" si="0"/>
        <v>-2980</v>
      </c>
      <c r="K41" s="12">
        <f t="shared" si="1"/>
        <v>68.932443703085909</v>
      </c>
    </row>
    <row r="42" spans="1:11" x14ac:dyDescent="0.25">
      <c r="A42" s="6" t="s">
        <v>65</v>
      </c>
      <c r="B42" s="7">
        <v>133360</v>
      </c>
      <c r="C42" s="7">
        <f t="shared" ref="C42:I42" si="6">SUM(C37:C41)</f>
        <v>134879</v>
      </c>
      <c r="D42" s="7">
        <f t="shared" si="6"/>
        <v>134867</v>
      </c>
      <c r="E42" s="7">
        <f t="shared" si="6"/>
        <v>134744</v>
      </c>
      <c r="F42" s="7">
        <f t="shared" si="6"/>
        <v>134667</v>
      </c>
      <c r="G42" s="7">
        <f t="shared" si="6"/>
        <v>134513</v>
      </c>
      <c r="H42" s="7">
        <f t="shared" si="6"/>
        <v>134396</v>
      </c>
      <c r="I42" s="7">
        <f t="shared" si="6"/>
        <v>134217</v>
      </c>
      <c r="J42" s="13">
        <f t="shared" si="0"/>
        <v>857</v>
      </c>
      <c r="K42" s="13">
        <f t="shared" si="1"/>
        <v>100.64262147570486</v>
      </c>
    </row>
    <row r="43" spans="1:11" x14ac:dyDescent="0.25">
      <c r="A43" s="4" t="s">
        <v>35</v>
      </c>
      <c r="B43" s="5">
        <v>85802</v>
      </c>
      <c r="C43" s="5">
        <v>97609</v>
      </c>
      <c r="D43" s="11">
        <v>125790</v>
      </c>
      <c r="E43" s="11">
        <v>118897</v>
      </c>
      <c r="F43" s="11">
        <v>118730</v>
      </c>
      <c r="G43" s="11">
        <v>118660</v>
      </c>
      <c r="H43" s="11">
        <v>118544</v>
      </c>
      <c r="I43" s="11">
        <v>118432</v>
      </c>
      <c r="J43" s="12">
        <f t="shared" si="0"/>
        <v>32630</v>
      </c>
      <c r="K43" s="12">
        <f t="shared" si="1"/>
        <v>138.02941656371647</v>
      </c>
    </row>
    <row r="44" spans="1:11" x14ac:dyDescent="0.25">
      <c r="A44" s="4" t="s">
        <v>36</v>
      </c>
      <c r="B44" s="5">
        <v>35396</v>
      </c>
      <c r="C44" s="5">
        <v>28764</v>
      </c>
      <c r="D44" s="11">
        <v>519</v>
      </c>
      <c r="E44" s="11">
        <v>7289</v>
      </c>
      <c r="F44" s="11">
        <v>7317</v>
      </c>
      <c r="G44" s="11">
        <v>7324</v>
      </c>
      <c r="H44" s="11">
        <v>7300</v>
      </c>
      <c r="I44" s="11">
        <v>7287</v>
      </c>
      <c r="J44" s="12">
        <f t="shared" si="0"/>
        <v>-28109</v>
      </c>
      <c r="K44" s="12">
        <f t="shared" si="1"/>
        <v>20.58707198553509</v>
      </c>
    </row>
    <row r="45" spans="1:11" x14ac:dyDescent="0.25">
      <c r="A45" s="4" t="s">
        <v>38</v>
      </c>
      <c r="B45" s="5">
        <v>26864</v>
      </c>
      <c r="C45" s="5">
        <v>25623</v>
      </c>
      <c r="D45" s="11">
        <v>25622</v>
      </c>
      <c r="E45" s="11">
        <v>25609</v>
      </c>
      <c r="F45" s="11">
        <v>25544</v>
      </c>
      <c r="G45" s="11">
        <v>25486</v>
      </c>
      <c r="H45" s="11">
        <v>25435</v>
      </c>
      <c r="I45" s="11">
        <v>25383</v>
      </c>
      <c r="J45" s="12">
        <f t="shared" si="0"/>
        <v>-1481</v>
      </c>
      <c r="K45" s="12">
        <f t="shared" si="1"/>
        <v>94.487045860631326</v>
      </c>
    </row>
    <row r="46" spans="1:11" x14ac:dyDescent="0.25">
      <c r="A46" s="4" t="s">
        <v>33</v>
      </c>
      <c r="B46" s="5">
        <v>21782</v>
      </c>
      <c r="C46" s="5">
        <v>21740</v>
      </c>
      <c r="D46" s="11">
        <v>21714</v>
      </c>
      <c r="E46" s="11">
        <v>21695</v>
      </c>
      <c r="F46" s="11">
        <v>21657</v>
      </c>
      <c r="G46" s="11">
        <v>21613</v>
      </c>
      <c r="H46" s="11">
        <v>21569</v>
      </c>
      <c r="I46" s="11">
        <v>21547</v>
      </c>
      <c r="J46" s="12">
        <f t="shared" si="0"/>
        <v>-235</v>
      </c>
      <c r="K46" s="12">
        <f t="shared" si="1"/>
        <v>98.92112753649802</v>
      </c>
    </row>
    <row r="47" spans="1:11" x14ac:dyDescent="0.25">
      <c r="A47" s="4" t="s">
        <v>37</v>
      </c>
      <c r="B47" s="5">
        <v>21691</v>
      </c>
      <c r="C47" s="5">
        <v>20397</v>
      </c>
      <c r="D47" s="11">
        <v>20381</v>
      </c>
      <c r="E47" s="11">
        <v>20369</v>
      </c>
      <c r="F47" s="11">
        <v>20346</v>
      </c>
      <c r="G47" s="11">
        <v>20293</v>
      </c>
      <c r="H47" s="11">
        <v>20263</v>
      </c>
      <c r="I47" s="11">
        <v>20220</v>
      </c>
      <c r="J47" s="12">
        <f t="shared" si="0"/>
        <v>-1471</v>
      </c>
      <c r="K47" s="12">
        <f t="shared" si="1"/>
        <v>93.218385505509204</v>
      </c>
    </row>
    <row r="48" spans="1:11" x14ac:dyDescent="0.25">
      <c r="A48" s="4" t="s">
        <v>34</v>
      </c>
      <c r="B48" s="5">
        <v>15482</v>
      </c>
      <c r="C48" s="5">
        <v>14890</v>
      </c>
      <c r="D48" s="11">
        <v>14890</v>
      </c>
      <c r="E48" s="11">
        <v>14882</v>
      </c>
      <c r="F48" s="11">
        <v>14847</v>
      </c>
      <c r="G48" s="11">
        <v>14801</v>
      </c>
      <c r="H48" s="11">
        <v>14777</v>
      </c>
      <c r="I48" s="11">
        <v>14746</v>
      </c>
      <c r="J48" s="12">
        <f t="shared" si="0"/>
        <v>-736</v>
      </c>
      <c r="K48" s="12">
        <f t="shared" si="1"/>
        <v>95.246092236145202</v>
      </c>
    </row>
    <row r="49" spans="1:11" x14ac:dyDescent="0.25">
      <c r="A49" s="6" t="s">
        <v>66</v>
      </c>
      <c r="B49" s="7">
        <v>207017</v>
      </c>
      <c r="C49" s="7">
        <f t="shared" ref="C49:I49" si="7">SUM(C43:C48)</f>
        <v>209023</v>
      </c>
      <c r="D49" s="7">
        <f t="shared" si="7"/>
        <v>208916</v>
      </c>
      <c r="E49" s="7">
        <f t="shared" si="7"/>
        <v>208741</v>
      </c>
      <c r="F49" s="7">
        <f t="shared" si="7"/>
        <v>208441</v>
      </c>
      <c r="G49" s="7">
        <f t="shared" si="7"/>
        <v>208177</v>
      </c>
      <c r="H49" s="7">
        <f t="shared" si="7"/>
        <v>207888</v>
      </c>
      <c r="I49" s="7">
        <f t="shared" si="7"/>
        <v>207615</v>
      </c>
      <c r="J49" s="13">
        <f t="shared" si="0"/>
        <v>598</v>
      </c>
      <c r="K49" s="13">
        <f t="shared" si="1"/>
        <v>100.28886516566273</v>
      </c>
    </row>
    <row r="50" spans="1:11" x14ac:dyDescent="0.25">
      <c r="A50" s="4" t="s">
        <v>44</v>
      </c>
      <c r="B50" s="5">
        <v>112018</v>
      </c>
      <c r="C50" s="5">
        <v>137298</v>
      </c>
      <c r="D50" s="11">
        <v>137303</v>
      </c>
      <c r="E50" s="11">
        <v>137389</v>
      </c>
      <c r="F50" s="11">
        <v>137544</v>
      </c>
      <c r="G50" s="11">
        <v>137668</v>
      </c>
      <c r="H50" s="11">
        <v>137823</v>
      </c>
      <c r="I50" s="11">
        <v>137985</v>
      </c>
      <c r="J50" s="12">
        <f t="shared" si="0"/>
        <v>25967</v>
      </c>
      <c r="K50" s="12">
        <f t="shared" si="1"/>
        <v>123.18109589530255</v>
      </c>
    </row>
    <row r="51" spans="1:11" x14ac:dyDescent="0.25">
      <c r="A51" s="4" t="s">
        <v>43</v>
      </c>
      <c r="B51" s="5">
        <v>33962</v>
      </c>
      <c r="C51" s="5">
        <v>33333</v>
      </c>
      <c r="D51" s="11">
        <v>33279</v>
      </c>
      <c r="E51" s="11">
        <v>33297</v>
      </c>
      <c r="F51" s="11">
        <v>33273</v>
      </c>
      <c r="G51" s="11">
        <v>33233</v>
      </c>
      <c r="H51" s="11">
        <v>33184</v>
      </c>
      <c r="I51" s="11">
        <v>33140</v>
      </c>
      <c r="J51" s="12">
        <f t="shared" si="0"/>
        <v>-822</v>
      </c>
      <c r="K51" s="12">
        <f t="shared" si="1"/>
        <v>97.579647841705437</v>
      </c>
    </row>
    <row r="52" spans="1:11" x14ac:dyDescent="0.25">
      <c r="A52" s="4" t="s">
        <v>45</v>
      </c>
      <c r="B52" s="5">
        <v>40120</v>
      </c>
      <c r="C52" s="5">
        <v>24067</v>
      </c>
      <c r="D52" s="11">
        <v>24080</v>
      </c>
      <c r="E52" s="11">
        <v>24093</v>
      </c>
      <c r="F52" s="11">
        <v>24051</v>
      </c>
      <c r="G52" s="11">
        <v>24012</v>
      </c>
      <c r="H52" s="11">
        <v>24008</v>
      </c>
      <c r="I52" s="11">
        <v>24003</v>
      </c>
      <c r="J52" s="12">
        <f t="shared" si="0"/>
        <v>-16117</v>
      </c>
      <c r="K52" s="12">
        <f t="shared" si="1"/>
        <v>59.828015952143566</v>
      </c>
    </row>
    <row r="53" spans="1:11" x14ac:dyDescent="0.25">
      <c r="A53" s="4" t="s">
        <v>41</v>
      </c>
      <c r="B53" s="5">
        <v>24068</v>
      </c>
      <c r="C53" s="5">
        <v>23474</v>
      </c>
      <c r="D53" s="11">
        <v>23436</v>
      </c>
      <c r="E53" s="11">
        <v>23403</v>
      </c>
      <c r="F53" s="11">
        <v>23370</v>
      </c>
      <c r="G53" s="11">
        <v>23311</v>
      </c>
      <c r="H53" s="11">
        <v>23267</v>
      </c>
      <c r="I53" s="11">
        <v>23237</v>
      </c>
      <c r="J53" s="12">
        <f t="shared" si="0"/>
        <v>-831</v>
      </c>
      <c r="K53" s="12">
        <f t="shared" si="1"/>
        <v>96.547282699019448</v>
      </c>
    </row>
    <row r="54" spans="1:11" x14ac:dyDescent="0.25">
      <c r="A54" s="4" t="s">
        <v>40</v>
      </c>
      <c r="B54" s="5">
        <v>20014</v>
      </c>
      <c r="C54" s="5">
        <v>20442</v>
      </c>
      <c r="D54" s="11">
        <v>20440</v>
      </c>
      <c r="E54" s="11">
        <v>20387</v>
      </c>
      <c r="F54" s="11">
        <v>20354</v>
      </c>
      <c r="G54" s="11">
        <v>20319</v>
      </c>
      <c r="H54" s="11">
        <v>20312</v>
      </c>
      <c r="I54" s="11">
        <v>20281</v>
      </c>
      <c r="J54" s="12">
        <f t="shared" si="0"/>
        <v>267</v>
      </c>
      <c r="K54" s="12">
        <f t="shared" si="1"/>
        <v>101.33406615369242</v>
      </c>
    </row>
    <row r="55" spans="1:11" x14ac:dyDescent="0.25">
      <c r="A55" s="4" t="s">
        <v>39</v>
      </c>
      <c r="B55" s="5">
        <v>18936</v>
      </c>
      <c r="C55" s="5">
        <v>19006</v>
      </c>
      <c r="D55" s="11">
        <v>19020</v>
      </c>
      <c r="E55" s="11">
        <v>19026</v>
      </c>
      <c r="F55" s="11">
        <v>19021</v>
      </c>
      <c r="G55" s="11">
        <v>19005</v>
      </c>
      <c r="H55" s="11">
        <v>18981</v>
      </c>
      <c r="I55" s="11">
        <v>18971</v>
      </c>
      <c r="J55" s="12">
        <f t="shared" si="0"/>
        <v>35</v>
      </c>
      <c r="K55" s="12">
        <f t="shared" si="1"/>
        <v>100.18483312209548</v>
      </c>
    </row>
    <row r="56" spans="1:11" x14ac:dyDescent="0.25">
      <c r="A56" s="4" t="s">
        <v>42</v>
      </c>
      <c r="B56" s="5">
        <v>17618</v>
      </c>
      <c r="C56" s="5">
        <v>15389</v>
      </c>
      <c r="D56" s="11">
        <v>15369</v>
      </c>
      <c r="E56" s="11">
        <v>15344</v>
      </c>
      <c r="F56" s="11">
        <v>15307</v>
      </c>
      <c r="G56" s="11">
        <v>15280</v>
      </c>
      <c r="H56" s="11">
        <v>15272</v>
      </c>
      <c r="I56" s="11">
        <v>15232</v>
      </c>
      <c r="J56" s="12">
        <f t="shared" si="0"/>
        <v>-2386</v>
      </c>
      <c r="K56" s="12">
        <f t="shared" si="1"/>
        <v>86.457032580315584</v>
      </c>
    </row>
    <row r="57" spans="1:11" x14ac:dyDescent="0.25">
      <c r="A57" s="6" t="s">
        <v>67</v>
      </c>
      <c r="B57" s="7">
        <v>266736</v>
      </c>
      <c r="C57" s="7">
        <f t="shared" ref="C57:I57" si="8">SUM(C50:C56)</f>
        <v>273009</v>
      </c>
      <c r="D57" s="7">
        <f t="shared" si="8"/>
        <v>272927</v>
      </c>
      <c r="E57" s="7">
        <f t="shared" si="8"/>
        <v>272939</v>
      </c>
      <c r="F57" s="7">
        <f t="shared" si="8"/>
        <v>272920</v>
      </c>
      <c r="G57" s="7">
        <f t="shared" si="8"/>
        <v>272828</v>
      </c>
      <c r="H57" s="7">
        <f t="shared" si="8"/>
        <v>272847</v>
      </c>
      <c r="I57" s="7">
        <f t="shared" si="8"/>
        <v>272849</v>
      </c>
      <c r="J57" s="13">
        <f t="shared" si="0"/>
        <v>6113</v>
      </c>
      <c r="K57" s="13">
        <f t="shared" si="1"/>
        <v>102.29177913742427</v>
      </c>
    </row>
    <row r="58" spans="1:11" x14ac:dyDescent="0.25">
      <c r="A58" s="4" t="s">
        <v>49</v>
      </c>
      <c r="B58" s="5">
        <v>37305</v>
      </c>
      <c r="C58" s="5">
        <v>39421</v>
      </c>
      <c r="D58" s="11">
        <v>39402</v>
      </c>
      <c r="E58" s="11">
        <v>39353</v>
      </c>
      <c r="F58" s="11">
        <v>39326</v>
      </c>
      <c r="G58" s="11">
        <v>39295</v>
      </c>
      <c r="H58" s="11">
        <v>39273</v>
      </c>
      <c r="I58" s="11">
        <v>39267</v>
      </c>
      <c r="J58" s="12">
        <f t="shared" si="0"/>
        <v>1962</v>
      </c>
      <c r="K58" s="12">
        <f t="shared" si="1"/>
        <v>105.2593486127865</v>
      </c>
    </row>
    <row r="59" spans="1:11" x14ac:dyDescent="0.25">
      <c r="A59" s="4" t="s">
        <v>46</v>
      </c>
      <c r="B59" s="5">
        <v>25120</v>
      </c>
      <c r="C59" s="5">
        <v>23100</v>
      </c>
      <c r="D59" s="11">
        <v>23089</v>
      </c>
      <c r="E59" s="11">
        <v>23036</v>
      </c>
      <c r="F59" s="11">
        <v>23010</v>
      </c>
      <c r="G59" s="11">
        <v>22974</v>
      </c>
      <c r="H59" s="11">
        <v>22915</v>
      </c>
      <c r="I59" s="11">
        <v>22889</v>
      </c>
      <c r="J59" s="12">
        <f t="shared" si="0"/>
        <v>-2231</v>
      </c>
      <c r="K59" s="12">
        <f t="shared" si="1"/>
        <v>91.11863057324841</v>
      </c>
    </row>
    <row r="60" spans="1:11" x14ac:dyDescent="0.25">
      <c r="A60" s="4" t="s">
        <v>48</v>
      </c>
      <c r="B60" s="5">
        <v>20531</v>
      </c>
      <c r="C60" s="5">
        <v>20859</v>
      </c>
      <c r="D60" s="11">
        <v>20871</v>
      </c>
      <c r="E60" s="11">
        <v>20832</v>
      </c>
      <c r="F60" s="11">
        <v>20804</v>
      </c>
      <c r="G60" s="11">
        <v>20760</v>
      </c>
      <c r="H60" s="11">
        <v>20732</v>
      </c>
      <c r="I60" s="11">
        <v>20705</v>
      </c>
      <c r="J60" s="12">
        <f t="shared" si="0"/>
        <v>174</v>
      </c>
      <c r="K60" s="12">
        <f t="shared" si="1"/>
        <v>100.84749890409624</v>
      </c>
    </row>
    <row r="61" spans="1:11" x14ac:dyDescent="0.25">
      <c r="A61" s="4" t="s">
        <v>47</v>
      </c>
      <c r="B61" s="5">
        <v>6990</v>
      </c>
      <c r="C61" s="5">
        <v>6072</v>
      </c>
      <c r="D61" s="11">
        <v>6076</v>
      </c>
      <c r="E61" s="11">
        <v>6072</v>
      </c>
      <c r="F61" s="11">
        <v>6055</v>
      </c>
      <c r="G61" s="11">
        <v>6041</v>
      </c>
      <c r="H61" s="11">
        <v>6036</v>
      </c>
      <c r="I61" s="11">
        <v>6018</v>
      </c>
      <c r="J61" s="12">
        <f t="shared" si="0"/>
        <v>-972</v>
      </c>
      <c r="K61" s="12">
        <f t="shared" si="1"/>
        <v>86.094420600858371</v>
      </c>
    </row>
    <row r="62" spans="1:11" x14ac:dyDescent="0.25">
      <c r="A62" s="6" t="s">
        <v>68</v>
      </c>
      <c r="B62" s="7">
        <v>89946</v>
      </c>
      <c r="C62" s="7">
        <f t="shared" ref="C62:I62" si="9">SUM(C58:C61)</f>
        <v>89452</v>
      </c>
      <c r="D62" s="7">
        <f t="shared" si="9"/>
        <v>89438</v>
      </c>
      <c r="E62" s="7">
        <f t="shared" si="9"/>
        <v>89293</v>
      </c>
      <c r="F62" s="7">
        <f t="shared" si="9"/>
        <v>89195</v>
      </c>
      <c r="G62" s="7">
        <f t="shared" si="9"/>
        <v>89070</v>
      </c>
      <c r="H62" s="7">
        <f t="shared" si="9"/>
        <v>88956</v>
      </c>
      <c r="I62" s="7">
        <f t="shared" si="9"/>
        <v>88879</v>
      </c>
      <c r="J62" s="13">
        <f t="shared" si="0"/>
        <v>-1067</v>
      </c>
      <c r="K62" s="13">
        <f t="shared" si="1"/>
        <v>98.813732684054884</v>
      </c>
    </row>
    <row r="63" spans="1:11" x14ac:dyDescent="0.25">
      <c r="A63" s="4" t="s">
        <v>50</v>
      </c>
      <c r="B63" s="5">
        <v>51590</v>
      </c>
      <c r="C63" s="5">
        <v>52994</v>
      </c>
      <c r="D63" s="11">
        <v>52935</v>
      </c>
      <c r="E63" s="11">
        <v>53021</v>
      </c>
      <c r="F63" s="11">
        <v>53002</v>
      </c>
      <c r="G63" s="11">
        <v>52953</v>
      </c>
      <c r="H63" s="11">
        <v>52912</v>
      </c>
      <c r="I63" s="11">
        <v>52854</v>
      </c>
      <c r="J63" s="12">
        <f t="shared" si="0"/>
        <v>1264</v>
      </c>
      <c r="K63" s="12">
        <f t="shared" si="1"/>
        <v>102.45008722620663</v>
      </c>
    </row>
    <row r="64" spans="1:11" x14ac:dyDescent="0.25">
      <c r="A64" s="4" t="s">
        <v>53</v>
      </c>
      <c r="B64" s="5">
        <v>38478</v>
      </c>
      <c r="C64" s="5">
        <v>40127</v>
      </c>
      <c r="D64" s="11">
        <v>40086</v>
      </c>
      <c r="E64" s="11">
        <v>40024</v>
      </c>
      <c r="F64" s="11">
        <v>39942</v>
      </c>
      <c r="G64" s="11">
        <v>39885</v>
      </c>
      <c r="H64" s="11">
        <v>39836</v>
      </c>
      <c r="I64" s="11">
        <v>39794</v>
      </c>
      <c r="J64" s="12">
        <f t="shared" si="0"/>
        <v>1316</v>
      </c>
      <c r="K64" s="12">
        <f t="shared" si="1"/>
        <v>103.42013618171423</v>
      </c>
    </row>
    <row r="65" spans="1:11" x14ac:dyDescent="0.25">
      <c r="A65" s="4" t="s">
        <v>51</v>
      </c>
      <c r="B65" s="5">
        <v>32767</v>
      </c>
      <c r="C65" s="5">
        <v>33399</v>
      </c>
      <c r="D65" s="11">
        <v>33362</v>
      </c>
      <c r="E65" s="11">
        <v>33352</v>
      </c>
      <c r="F65" s="11">
        <v>33344</v>
      </c>
      <c r="G65" s="11">
        <v>33348</v>
      </c>
      <c r="H65" s="11">
        <v>33320</v>
      </c>
      <c r="I65" s="11">
        <v>33314</v>
      </c>
      <c r="J65" s="12">
        <f t="shared" si="0"/>
        <v>547</v>
      </c>
      <c r="K65" s="12">
        <f t="shared" si="1"/>
        <v>101.66936246833704</v>
      </c>
    </row>
    <row r="66" spans="1:11" x14ac:dyDescent="0.25">
      <c r="A66" s="4" t="s">
        <v>52</v>
      </c>
      <c r="B66" s="5">
        <v>7049</v>
      </c>
      <c r="C66" s="5">
        <v>6849</v>
      </c>
      <c r="D66" s="11">
        <v>6847</v>
      </c>
      <c r="E66" s="11">
        <v>6855</v>
      </c>
      <c r="F66" s="11">
        <v>6858</v>
      </c>
      <c r="G66" s="11">
        <v>6853</v>
      </c>
      <c r="H66" s="11">
        <v>6850</v>
      </c>
      <c r="I66" s="11">
        <v>6842</v>
      </c>
      <c r="J66" s="12">
        <f t="shared" si="0"/>
        <v>-207</v>
      </c>
      <c r="K66" s="12">
        <f t="shared" si="1"/>
        <v>97.063413250106393</v>
      </c>
    </row>
    <row r="67" spans="1:11" x14ac:dyDescent="0.25">
      <c r="A67" s="6" t="s">
        <v>69</v>
      </c>
      <c r="B67" s="7">
        <v>129884</v>
      </c>
      <c r="C67" s="7">
        <f t="shared" ref="C67:I67" si="10">SUM(C63:C66)</f>
        <v>133369</v>
      </c>
      <c r="D67" s="7">
        <f t="shared" si="10"/>
        <v>133230</v>
      </c>
      <c r="E67" s="7">
        <f t="shared" si="10"/>
        <v>133252</v>
      </c>
      <c r="F67" s="7">
        <f t="shared" si="10"/>
        <v>133146</v>
      </c>
      <c r="G67" s="7">
        <f t="shared" si="10"/>
        <v>133039</v>
      </c>
      <c r="H67" s="7">
        <f t="shared" si="10"/>
        <v>132918</v>
      </c>
      <c r="I67" s="7">
        <f t="shared" si="10"/>
        <v>132804</v>
      </c>
      <c r="J67" s="13">
        <f t="shared" si="0"/>
        <v>2920</v>
      </c>
      <c r="K67" s="13">
        <f t="shared" si="1"/>
        <v>102.24815989652305</v>
      </c>
    </row>
    <row r="68" spans="1:11" x14ac:dyDescent="0.25">
      <c r="A68" s="4" t="s">
        <v>57</v>
      </c>
      <c r="B68" s="5">
        <v>37392</v>
      </c>
      <c r="C68" s="5">
        <v>41095</v>
      </c>
      <c r="D68" s="11">
        <v>41116</v>
      </c>
      <c r="E68" s="11">
        <v>41153</v>
      </c>
      <c r="F68" s="11">
        <v>41200</v>
      </c>
      <c r="G68" s="11">
        <v>41222</v>
      </c>
      <c r="H68" s="11">
        <v>41261</v>
      </c>
      <c r="I68" s="11">
        <v>41274</v>
      </c>
      <c r="J68" s="12">
        <f t="shared" si="0"/>
        <v>3882</v>
      </c>
      <c r="K68" s="12">
        <f t="shared" si="1"/>
        <v>110.3818998716303</v>
      </c>
    </row>
    <row r="69" spans="1:11" x14ac:dyDescent="0.25">
      <c r="A69" s="4" t="s">
        <v>58</v>
      </c>
      <c r="B69" s="5">
        <v>19402</v>
      </c>
      <c r="C69" s="5">
        <v>22045</v>
      </c>
      <c r="D69" s="11">
        <v>22063</v>
      </c>
      <c r="E69" s="11">
        <v>22087</v>
      </c>
      <c r="F69" s="11">
        <v>22227</v>
      </c>
      <c r="G69" s="11">
        <v>22255</v>
      </c>
      <c r="H69" s="11">
        <v>22227</v>
      </c>
      <c r="I69" s="11">
        <v>22211</v>
      </c>
      <c r="J69" s="12">
        <f t="shared" si="0"/>
        <v>2809</v>
      </c>
      <c r="K69" s="12">
        <f t="shared" si="1"/>
        <v>114.47788887743532</v>
      </c>
    </row>
    <row r="70" spans="1:11" x14ac:dyDescent="0.25">
      <c r="A70" s="4" t="s">
        <v>54</v>
      </c>
      <c r="B70" s="5">
        <v>22003</v>
      </c>
      <c r="C70" s="5">
        <v>19500</v>
      </c>
      <c r="D70" s="11">
        <v>19439</v>
      </c>
      <c r="E70" s="11">
        <v>19415</v>
      </c>
      <c r="F70" s="11">
        <v>19388</v>
      </c>
      <c r="G70" s="11">
        <v>19340</v>
      </c>
      <c r="H70" s="11">
        <v>19308</v>
      </c>
      <c r="I70" s="11">
        <v>19280</v>
      </c>
      <c r="J70" s="12">
        <f t="shared" ref="J70:J75" si="11">I70-B70</f>
        <v>-2723</v>
      </c>
      <c r="K70" s="12">
        <f t="shared" ref="K70:K75" si="12">I70*100/B70</f>
        <v>87.624414852520104</v>
      </c>
    </row>
    <row r="71" spans="1:11" x14ac:dyDescent="0.25">
      <c r="A71" s="4" t="s">
        <v>56</v>
      </c>
      <c r="B71" s="5">
        <v>16280</v>
      </c>
      <c r="C71" s="5">
        <v>14504</v>
      </c>
      <c r="D71" s="11">
        <v>14480</v>
      </c>
      <c r="E71" s="11">
        <v>14476</v>
      </c>
      <c r="F71" s="11">
        <v>14457</v>
      </c>
      <c r="G71" s="11">
        <v>14407</v>
      </c>
      <c r="H71" s="11">
        <v>14391</v>
      </c>
      <c r="I71" s="11">
        <v>14369</v>
      </c>
      <c r="J71" s="12">
        <f t="shared" si="11"/>
        <v>-1911</v>
      </c>
      <c r="K71" s="12">
        <f t="shared" si="12"/>
        <v>88.261670761670757</v>
      </c>
    </row>
    <row r="72" spans="1:11" x14ac:dyDescent="0.25">
      <c r="A72" s="4" t="s">
        <v>55</v>
      </c>
      <c r="B72" s="5">
        <v>13593</v>
      </c>
      <c r="C72" s="5">
        <v>11833</v>
      </c>
      <c r="D72" s="11">
        <v>11789</v>
      </c>
      <c r="E72" s="11">
        <v>11762</v>
      </c>
      <c r="F72" s="11">
        <v>11719</v>
      </c>
      <c r="G72" s="11">
        <v>11678</v>
      </c>
      <c r="H72" s="11">
        <v>11641</v>
      </c>
      <c r="I72" s="11">
        <v>11608</v>
      </c>
      <c r="J72" s="12">
        <f t="shared" si="11"/>
        <v>-1985</v>
      </c>
      <c r="K72" s="12">
        <f t="shared" si="12"/>
        <v>85.396895460898989</v>
      </c>
    </row>
    <row r="73" spans="1:11" x14ac:dyDescent="0.25">
      <c r="A73" s="4" t="s">
        <v>59</v>
      </c>
      <c r="B73" s="5">
        <v>14032</v>
      </c>
      <c r="C73" s="5">
        <v>11570</v>
      </c>
      <c r="D73" s="11">
        <v>11522</v>
      </c>
      <c r="E73" s="11">
        <v>11471</v>
      </c>
      <c r="F73" s="11">
        <v>11219</v>
      </c>
      <c r="G73" s="11">
        <v>11129</v>
      </c>
      <c r="H73" s="11">
        <v>11083</v>
      </c>
      <c r="I73" s="11">
        <v>11034</v>
      </c>
      <c r="J73" s="12">
        <f t="shared" si="11"/>
        <v>-2998</v>
      </c>
      <c r="K73" s="12">
        <f t="shared" si="12"/>
        <v>78.634549600912194</v>
      </c>
    </row>
    <row r="74" spans="1:11" x14ac:dyDescent="0.25">
      <c r="A74" s="6" t="s">
        <v>70</v>
      </c>
      <c r="B74" s="7">
        <v>122702</v>
      </c>
      <c r="C74" s="7">
        <f t="shared" ref="C74:I74" si="13">SUM(C68:C73)</f>
        <v>120547</v>
      </c>
      <c r="D74" s="7">
        <f t="shared" si="13"/>
        <v>120409</v>
      </c>
      <c r="E74" s="7">
        <f t="shared" si="13"/>
        <v>120364</v>
      </c>
      <c r="F74" s="7">
        <f t="shared" si="13"/>
        <v>120210</v>
      </c>
      <c r="G74" s="7">
        <f t="shared" si="13"/>
        <v>120031</v>
      </c>
      <c r="H74" s="7">
        <f t="shared" si="13"/>
        <v>119911</v>
      </c>
      <c r="I74" s="7">
        <f t="shared" si="13"/>
        <v>119776</v>
      </c>
      <c r="J74" s="13">
        <f t="shared" si="11"/>
        <v>-2926</v>
      </c>
      <c r="K74" s="13">
        <f t="shared" si="12"/>
        <v>97.61536079281511</v>
      </c>
    </row>
    <row r="75" spans="1:11" x14ac:dyDescent="0.25">
      <c r="A75" s="8" t="s">
        <v>60</v>
      </c>
      <c r="B75" s="9">
        <f t="shared" ref="B75:I75" si="14">SUM(B13+B19+B28+B36+B42+B49+B57+B62+B67+B74)</f>
        <v>2890664</v>
      </c>
      <c r="C75" s="9">
        <f t="shared" si="14"/>
        <v>3019726</v>
      </c>
      <c r="D75" s="9">
        <f t="shared" si="14"/>
        <v>3020853</v>
      </c>
      <c r="E75" s="9">
        <f t="shared" si="14"/>
        <v>3021587</v>
      </c>
      <c r="F75" s="9">
        <f t="shared" si="14"/>
        <v>3022913</v>
      </c>
      <c r="G75" s="9">
        <f t="shared" si="14"/>
        <v>3023641</v>
      </c>
      <c r="H75" s="9">
        <f t="shared" si="14"/>
        <v>3024025</v>
      </c>
      <c r="I75" s="9">
        <f t="shared" si="14"/>
        <v>3024047</v>
      </c>
      <c r="J75" s="14">
        <f t="shared" si="11"/>
        <v>133383</v>
      </c>
      <c r="K75" s="14">
        <f t="shared" si="12"/>
        <v>104.6142685555983</v>
      </c>
    </row>
    <row r="77" spans="1:11" x14ac:dyDescent="0.25">
      <c r="A77" s="10" t="s">
        <v>81</v>
      </c>
    </row>
  </sheetData>
  <mergeCells count="6">
    <mergeCell ref="A1:K1"/>
    <mergeCell ref="A3:A4"/>
    <mergeCell ref="B3:B4"/>
    <mergeCell ref="C3:I3"/>
    <mergeCell ref="J3:J4"/>
    <mergeCell ref="K3:K4"/>
  </mergeCells>
  <pageMargins left="0.7" right="0.7" top="0.75" bottom="0.75" header="0.3" footer="0.3"/>
  <pageSetup paperSize="9" scale="67" fitToHeight="0" orientation="portrait" horizontalDpi="0" verticalDpi="0" r:id="rId1"/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Šilaikienė</dc:creator>
  <cp:lastModifiedBy>Lina Šilaikienė</cp:lastModifiedBy>
  <cp:lastPrinted>2025-12-19T07:38:57Z</cp:lastPrinted>
  <dcterms:created xsi:type="dcterms:W3CDTF">2023-09-04T06:45:00Z</dcterms:created>
  <dcterms:modified xsi:type="dcterms:W3CDTF">2026-01-14T13:49:09Z</dcterms:modified>
</cp:coreProperties>
</file>