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utarciu\_Sutarčių skyrius\2025 m\2025 m biudžetas ir vykdymas\"/>
    </mc:Choice>
  </mc:AlternateContent>
  <xr:revisionPtr revIDLastSave="0" documentId="13_ncr:1_{28C9D973-001D-499F-A1C5-C2B7EBDD42B1}" xr6:coauthVersionLast="47" xr6:coauthVersionMax="47" xr10:uidLastSave="{00000000-0000-0000-0000-000000000000}"/>
  <bookViews>
    <workbookView xWindow="-120" yWindow="-120" windowWidth="29040" windowHeight="15840" xr2:uid="{5E19770C-662F-47D1-B9C9-F3F54E707D6C}"/>
  </bookViews>
  <sheets>
    <sheet name="suvestinė" sheetId="1" r:id="rId1"/>
  </sheets>
  <definedNames>
    <definedName name="__bookmark_3">#REF!</definedName>
    <definedName name="_xlnm._FilterDatabase" localSheetId="0" hidden="1">suvestinė!$A$6:$BV$228</definedName>
    <definedName name="ddd">#REF!</definedName>
    <definedName name="Perkodavimai">#REF!</definedName>
    <definedName name="test">#REF!</definedName>
    <definedName name="Vilniaus_TLK_ambul_sutrauk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28" i="1" l="1"/>
  <c r="BS228" i="1"/>
  <c r="BR228" i="1"/>
  <c r="BQ228" i="1"/>
  <c r="BP228" i="1"/>
  <c r="BO228" i="1"/>
  <c r="BN228" i="1"/>
  <c r="BM228" i="1"/>
  <c r="BK228" i="1"/>
  <c r="BJ228" i="1"/>
  <c r="BI228" i="1"/>
  <c r="BH228" i="1"/>
  <c r="BG228" i="1"/>
  <c r="BF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AA228" i="1"/>
  <c r="Z228" i="1"/>
  <c r="Y228" i="1"/>
  <c r="X228" i="1"/>
  <c r="W228" i="1"/>
  <c r="V228" i="1"/>
  <c r="U228" i="1"/>
  <c r="T228" i="1"/>
  <c r="Q228" i="1"/>
  <c r="P228" i="1"/>
  <c r="O228" i="1"/>
  <c r="N228" i="1"/>
  <c r="M228" i="1"/>
  <c r="K228" i="1"/>
  <c r="J228" i="1"/>
  <c r="I228" i="1"/>
  <c r="H228" i="1"/>
  <c r="G228" i="1"/>
  <c r="BT227" i="1"/>
  <c r="BL227" i="1"/>
  <c r="BE227" i="1"/>
  <c r="AM227" i="1"/>
  <c r="AB227" i="1"/>
  <c r="S227" i="1"/>
  <c r="R227" i="1" s="1"/>
  <c r="L227" i="1"/>
  <c r="F227" i="1"/>
  <c r="BT226" i="1"/>
  <c r="BL226" i="1"/>
  <c r="BE226" i="1"/>
  <c r="AM226" i="1"/>
  <c r="AB226" i="1"/>
  <c r="S226" i="1"/>
  <c r="R226" i="1" s="1"/>
  <c r="L226" i="1"/>
  <c r="F226" i="1"/>
  <c r="BT225" i="1"/>
  <c r="BL225" i="1"/>
  <c r="BE225" i="1"/>
  <c r="AM225" i="1"/>
  <c r="AB225" i="1"/>
  <c r="S225" i="1"/>
  <c r="R225" i="1" s="1"/>
  <c r="L225" i="1"/>
  <c r="F225" i="1"/>
  <c r="BT224" i="1"/>
  <c r="BL224" i="1"/>
  <c r="BE224" i="1"/>
  <c r="AM224" i="1"/>
  <c r="AB224" i="1"/>
  <c r="S224" i="1"/>
  <c r="R224" i="1" s="1"/>
  <c r="L224" i="1"/>
  <c r="F224" i="1"/>
  <c r="BT223" i="1"/>
  <c r="BL223" i="1"/>
  <c r="BE223" i="1"/>
  <c r="AM223" i="1"/>
  <c r="AB223" i="1"/>
  <c r="S223" i="1"/>
  <c r="R223" i="1" s="1"/>
  <c r="L223" i="1"/>
  <c r="F223" i="1"/>
  <c r="BT222" i="1"/>
  <c r="BL222" i="1"/>
  <c r="BE222" i="1"/>
  <c r="AM222" i="1"/>
  <c r="AB222" i="1"/>
  <c r="S222" i="1"/>
  <c r="R222" i="1" s="1"/>
  <c r="L222" i="1"/>
  <c r="F222" i="1"/>
  <c r="BT221" i="1"/>
  <c r="BL221" i="1"/>
  <c r="BE221" i="1"/>
  <c r="AM221" i="1"/>
  <c r="AB221" i="1"/>
  <c r="S221" i="1"/>
  <c r="R221" i="1" s="1"/>
  <c r="L221" i="1"/>
  <c r="F221" i="1"/>
  <c r="BT220" i="1"/>
  <c r="BL220" i="1"/>
  <c r="BE220" i="1"/>
  <c r="AM220" i="1"/>
  <c r="AB220" i="1"/>
  <c r="S220" i="1"/>
  <c r="R220" i="1" s="1"/>
  <c r="L220" i="1"/>
  <c r="F220" i="1"/>
  <c r="BT219" i="1"/>
  <c r="BL219" i="1"/>
  <c r="BE219" i="1"/>
  <c r="AM219" i="1"/>
  <c r="AB219" i="1"/>
  <c r="S219" i="1"/>
  <c r="R219" i="1" s="1"/>
  <c r="L219" i="1"/>
  <c r="F219" i="1"/>
  <c r="BT218" i="1"/>
  <c r="BL218" i="1"/>
  <c r="BE218" i="1"/>
  <c r="AM218" i="1"/>
  <c r="AB218" i="1"/>
  <c r="S218" i="1"/>
  <c r="R218" i="1" s="1"/>
  <c r="L218" i="1"/>
  <c r="F218" i="1"/>
  <c r="BT217" i="1"/>
  <c r="BL217" i="1"/>
  <c r="BE217" i="1"/>
  <c r="AM217" i="1"/>
  <c r="AB217" i="1"/>
  <c r="S217" i="1"/>
  <c r="R217" i="1" s="1"/>
  <c r="L217" i="1"/>
  <c r="F217" i="1"/>
  <c r="BT216" i="1"/>
  <c r="BL216" i="1"/>
  <c r="BE216" i="1"/>
  <c r="AM216" i="1"/>
  <c r="AB216" i="1"/>
  <c r="S216" i="1"/>
  <c r="R216" i="1" s="1"/>
  <c r="L216" i="1"/>
  <c r="F216" i="1"/>
  <c r="BT215" i="1"/>
  <c r="BL215" i="1"/>
  <c r="BE215" i="1"/>
  <c r="AM215" i="1"/>
  <c r="AB215" i="1"/>
  <c r="S215" i="1"/>
  <c r="R215" i="1" s="1"/>
  <c r="L215" i="1"/>
  <c r="F215" i="1"/>
  <c r="BT214" i="1"/>
  <c r="BL214" i="1"/>
  <c r="BE214" i="1"/>
  <c r="AM214" i="1"/>
  <c r="AB214" i="1"/>
  <c r="S214" i="1"/>
  <c r="R214" i="1" s="1"/>
  <c r="L214" i="1"/>
  <c r="F214" i="1"/>
  <c r="BT213" i="1"/>
  <c r="BL213" i="1"/>
  <c r="BE213" i="1"/>
  <c r="AM213" i="1"/>
  <c r="AB213" i="1"/>
  <c r="S213" i="1"/>
  <c r="R213" i="1" s="1"/>
  <c r="L213" i="1"/>
  <c r="F213" i="1"/>
  <c r="BT212" i="1"/>
  <c r="BL212" i="1"/>
  <c r="BE212" i="1"/>
  <c r="AM212" i="1"/>
  <c r="AB212" i="1"/>
  <c r="S212" i="1"/>
  <c r="R212" i="1" s="1"/>
  <c r="L212" i="1"/>
  <c r="F212" i="1"/>
  <c r="BT211" i="1"/>
  <c r="BL211" i="1"/>
  <c r="BE211" i="1"/>
  <c r="AM211" i="1"/>
  <c r="AB211" i="1"/>
  <c r="S211" i="1"/>
  <c r="R211" i="1" s="1"/>
  <c r="L211" i="1"/>
  <c r="F211" i="1"/>
  <c r="BT210" i="1"/>
  <c r="BL210" i="1"/>
  <c r="BE210" i="1"/>
  <c r="AM210" i="1"/>
  <c r="AB210" i="1"/>
  <c r="S210" i="1"/>
  <c r="R210" i="1" s="1"/>
  <c r="L210" i="1"/>
  <c r="F210" i="1"/>
  <c r="BT209" i="1"/>
  <c r="BL209" i="1"/>
  <c r="BE209" i="1"/>
  <c r="AM209" i="1"/>
  <c r="AB209" i="1"/>
  <c r="S209" i="1"/>
  <c r="R209" i="1" s="1"/>
  <c r="L209" i="1"/>
  <c r="F209" i="1"/>
  <c r="BT208" i="1"/>
  <c r="BL208" i="1"/>
  <c r="BE208" i="1"/>
  <c r="AM208" i="1"/>
  <c r="AB208" i="1"/>
  <c r="S208" i="1"/>
  <c r="R208" i="1" s="1"/>
  <c r="L208" i="1"/>
  <c r="F208" i="1"/>
  <c r="BT207" i="1"/>
  <c r="BL207" i="1"/>
  <c r="BE207" i="1"/>
  <c r="AM207" i="1"/>
  <c r="AB207" i="1"/>
  <c r="S207" i="1"/>
  <c r="R207" i="1" s="1"/>
  <c r="L207" i="1"/>
  <c r="F207" i="1"/>
  <c r="BT206" i="1"/>
  <c r="BL206" i="1"/>
  <c r="BE206" i="1"/>
  <c r="AM206" i="1"/>
  <c r="AB206" i="1"/>
  <c r="S206" i="1"/>
  <c r="R206" i="1" s="1"/>
  <c r="L206" i="1"/>
  <c r="F206" i="1"/>
  <c r="BT205" i="1"/>
  <c r="BL205" i="1"/>
  <c r="BE205" i="1"/>
  <c r="AM205" i="1"/>
  <c r="AB205" i="1"/>
  <c r="S205" i="1"/>
  <c r="R205" i="1" s="1"/>
  <c r="L205" i="1"/>
  <c r="F205" i="1"/>
  <c r="BT204" i="1"/>
  <c r="BL204" i="1"/>
  <c r="BE204" i="1"/>
  <c r="AM204" i="1"/>
  <c r="AB204" i="1"/>
  <c r="S204" i="1"/>
  <c r="R204" i="1" s="1"/>
  <c r="L204" i="1"/>
  <c r="F204" i="1"/>
  <c r="BT203" i="1"/>
  <c r="BL203" i="1"/>
  <c r="BE203" i="1"/>
  <c r="AM203" i="1"/>
  <c r="AB203" i="1"/>
  <c r="S203" i="1"/>
  <c r="R203" i="1" s="1"/>
  <c r="L203" i="1"/>
  <c r="F203" i="1"/>
  <c r="BT202" i="1"/>
  <c r="BL202" i="1"/>
  <c r="BE202" i="1"/>
  <c r="AM202" i="1"/>
  <c r="AB202" i="1"/>
  <c r="S202" i="1"/>
  <c r="R202" i="1" s="1"/>
  <c r="L202" i="1"/>
  <c r="F202" i="1"/>
  <c r="BT201" i="1"/>
  <c r="BL201" i="1"/>
  <c r="BE201" i="1"/>
  <c r="AM201" i="1"/>
  <c r="AB201" i="1"/>
  <c r="S201" i="1"/>
  <c r="R201" i="1" s="1"/>
  <c r="L201" i="1"/>
  <c r="F201" i="1"/>
  <c r="BT200" i="1"/>
  <c r="BL200" i="1"/>
  <c r="BE200" i="1"/>
  <c r="AM200" i="1"/>
  <c r="AB200" i="1"/>
  <c r="S200" i="1"/>
  <c r="R200" i="1" s="1"/>
  <c r="L200" i="1"/>
  <c r="F200" i="1"/>
  <c r="BT199" i="1"/>
  <c r="BL199" i="1"/>
  <c r="BE199" i="1"/>
  <c r="AM199" i="1"/>
  <c r="AB199" i="1"/>
  <c r="S199" i="1"/>
  <c r="R199" i="1" s="1"/>
  <c r="L199" i="1"/>
  <c r="F199" i="1"/>
  <c r="BT198" i="1"/>
  <c r="BL198" i="1"/>
  <c r="BE198" i="1"/>
  <c r="AM198" i="1"/>
  <c r="AB198" i="1"/>
  <c r="S198" i="1"/>
  <c r="R198" i="1" s="1"/>
  <c r="L198" i="1"/>
  <c r="F198" i="1"/>
  <c r="BT197" i="1"/>
  <c r="BL197" i="1"/>
  <c r="BE197" i="1"/>
  <c r="AM197" i="1"/>
  <c r="AB197" i="1"/>
  <c r="S197" i="1"/>
  <c r="R197" i="1" s="1"/>
  <c r="L197" i="1"/>
  <c r="F197" i="1"/>
  <c r="BT196" i="1"/>
  <c r="BL196" i="1"/>
  <c r="BE196" i="1"/>
  <c r="AM196" i="1"/>
  <c r="AB196" i="1"/>
  <c r="S196" i="1"/>
  <c r="R196" i="1" s="1"/>
  <c r="L196" i="1"/>
  <c r="F196" i="1"/>
  <c r="BT195" i="1"/>
  <c r="BL195" i="1"/>
  <c r="BE195" i="1"/>
  <c r="AM195" i="1"/>
  <c r="AB195" i="1"/>
  <c r="S195" i="1"/>
  <c r="R195" i="1" s="1"/>
  <c r="L195" i="1"/>
  <c r="F195" i="1"/>
  <c r="BT194" i="1"/>
  <c r="BL194" i="1"/>
  <c r="BE194" i="1"/>
  <c r="AM194" i="1"/>
  <c r="AB194" i="1"/>
  <c r="S194" i="1"/>
  <c r="R194" i="1" s="1"/>
  <c r="L194" i="1"/>
  <c r="F194" i="1"/>
  <c r="BT193" i="1"/>
  <c r="BL193" i="1"/>
  <c r="BE193" i="1"/>
  <c r="AM193" i="1"/>
  <c r="AB193" i="1"/>
  <c r="S193" i="1"/>
  <c r="R193" i="1" s="1"/>
  <c r="L193" i="1"/>
  <c r="F193" i="1"/>
  <c r="BT192" i="1"/>
  <c r="BL192" i="1"/>
  <c r="BE192" i="1"/>
  <c r="AM192" i="1"/>
  <c r="AB192" i="1"/>
  <c r="S192" i="1"/>
  <c r="R192" i="1" s="1"/>
  <c r="L192" i="1"/>
  <c r="F192" i="1"/>
  <c r="BT191" i="1"/>
  <c r="BL191" i="1"/>
  <c r="BE191" i="1"/>
  <c r="AM191" i="1"/>
  <c r="AB191" i="1"/>
  <c r="S191" i="1"/>
  <c r="R191" i="1" s="1"/>
  <c r="L191" i="1"/>
  <c r="F191" i="1"/>
  <c r="BT190" i="1"/>
  <c r="BL190" i="1"/>
  <c r="BE190" i="1"/>
  <c r="AM190" i="1"/>
  <c r="AB190" i="1"/>
  <c r="S190" i="1"/>
  <c r="R190" i="1" s="1"/>
  <c r="L190" i="1"/>
  <c r="F190" i="1"/>
  <c r="BT189" i="1"/>
  <c r="BL189" i="1"/>
  <c r="BE189" i="1"/>
  <c r="AM189" i="1"/>
  <c r="AB189" i="1"/>
  <c r="S189" i="1"/>
  <c r="R189" i="1" s="1"/>
  <c r="L189" i="1"/>
  <c r="F189" i="1"/>
  <c r="BT188" i="1"/>
  <c r="BL188" i="1"/>
  <c r="BE188" i="1"/>
  <c r="AM188" i="1"/>
  <c r="AB188" i="1"/>
  <c r="S188" i="1"/>
  <c r="R188" i="1" s="1"/>
  <c r="L188" i="1"/>
  <c r="F188" i="1"/>
  <c r="BT187" i="1"/>
  <c r="BL187" i="1"/>
  <c r="BE187" i="1"/>
  <c r="AM187" i="1"/>
  <c r="AB187" i="1"/>
  <c r="S187" i="1"/>
  <c r="R187" i="1" s="1"/>
  <c r="L187" i="1"/>
  <c r="F187" i="1"/>
  <c r="BT186" i="1"/>
  <c r="BL186" i="1"/>
  <c r="BE186" i="1"/>
  <c r="AM186" i="1"/>
  <c r="AB186" i="1"/>
  <c r="S186" i="1"/>
  <c r="R186" i="1" s="1"/>
  <c r="L186" i="1"/>
  <c r="F186" i="1"/>
  <c r="BT185" i="1"/>
  <c r="BL185" i="1"/>
  <c r="BE185" i="1"/>
  <c r="AM185" i="1"/>
  <c r="AB185" i="1"/>
  <c r="S185" i="1"/>
  <c r="R185" i="1" s="1"/>
  <c r="L185" i="1"/>
  <c r="F185" i="1"/>
  <c r="BT184" i="1"/>
  <c r="BL184" i="1"/>
  <c r="BE184" i="1"/>
  <c r="AM184" i="1"/>
  <c r="AB184" i="1"/>
  <c r="S184" i="1"/>
  <c r="R184" i="1" s="1"/>
  <c r="L184" i="1"/>
  <c r="F184" i="1"/>
  <c r="BT183" i="1"/>
  <c r="BL183" i="1"/>
  <c r="BE183" i="1"/>
  <c r="AM183" i="1"/>
  <c r="AB183" i="1"/>
  <c r="S183" i="1"/>
  <c r="R183" i="1" s="1"/>
  <c r="L183" i="1"/>
  <c r="F183" i="1"/>
  <c r="BT182" i="1"/>
  <c r="BL182" i="1"/>
  <c r="BE182" i="1"/>
  <c r="AM182" i="1"/>
  <c r="AB182" i="1"/>
  <c r="S182" i="1"/>
  <c r="R182" i="1" s="1"/>
  <c r="L182" i="1"/>
  <c r="F182" i="1"/>
  <c r="BT181" i="1"/>
  <c r="BL181" i="1"/>
  <c r="BE181" i="1"/>
  <c r="AM181" i="1"/>
  <c r="AB181" i="1"/>
  <c r="S181" i="1"/>
  <c r="R181" i="1" s="1"/>
  <c r="L181" i="1"/>
  <c r="F181" i="1"/>
  <c r="BT180" i="1"/>
  <c r="BL180" i="1"/>
  <c r="BE180" i="1"/>
  <c r="AM180" i="1"/>
  <c r="AB180" i="1"/>
  <c r="S180" i="1"/>
  <c r="R180" i="1" s="1"/>
  <c r="L180" i="1"/>
  <c r="F180" i="1"/>
  <c r="BT179" i="1"/>
  <c r="BL179" i="1"/>
  <c r="BE179" i="1"/>
  <c r="AM179" i="1"/>
  <c r="AB179" i="1"/>
  <c r="S179" i="1"/>
  <c r="R179" i="1" s="1"/>
  <c r="L179" i="1"/>
  <c r="F179" i="1"/>
  <c r="BT178" i="1"/>
  <c r="BL178" i="1"/>
  <c r="BE178" i="1"/>
  <c r="AM178" i="1"/>
  <c r="AB178" i="1"/>
  <c r="S178" i="1"/>
  <c r="R178" i="1" s="1"/>
  <c r="L178" i="1"/>
  <c r="F178" i="1"/>
  <c r="BT177" i="1"/>
  <c r="BL177" i="1"/>
  <c r="BE177" i="1"/>
  <c r="AM177" i="1"/>
  <c r="AB177" i="1"/>
  <c r="S177" i="1"/>
  <c r="R177" i="1" s="1"/>
  <c r="L177" i="1"/>
  <c r="F177" i="1"/>
  <c r="BT176" i="1"/>
  <c r="BL176" i="1"/>
  <c r="BE176" i="1"/>
  <c r="AM176" i="1"/>
  <c r="AB176" i="1"/>
  <c r="S176" i="1"/>
  <c r="R176" i="1" s="1"/>
  <c r="L176" i="1"/>
  <c r="F176" i="1"/>
  <c r="BT175" i="1"/>
  <c r="BL175" i="1"/>
  <c r="BE175" i="1"/>
  <c r="AM175" i="1"/>
  <c r="AB175" i="1"/>
  <c r="S175" i="1"/>
  <c r="R175" i="1" s="1"/>
  <c r="L175" i="1"/>
  <c r="F175" i="1"/>
  <c r="BT174" i="1"/>
  <c r="BL174" i="1"/>
  <c r="BE174" i="1"/>
  <c r="AM174" i="1"/>
  <c r="AB174" i="1"/>
  <c r="S174" i="1"/>
  <c r="R174" i="1" s="1"/>
  <c r="L174" i="1"/>
  <c r="F174" i="1"/>
  <c r="BT173" i="1"/>
  <c r="BL173" i="1"/>
  <c r="BE173" i="1"/>
  <c r="AM173" i="1"/>
  <c r="AB173" i="1"/>
  <c r="S173" i="1"/>
  <c r="R173" i="1" s="1"/>
  <c r="L173" i="1"/>
  <c r="F173" i="1"/>
  <c r="BT172" i="1"/>
  <c r="BL172" i="1"/>
  <c r="BE172" i="1"/>
  <c r="AM172" i="1"/>
  <c r="AB172" i="1"/>
  <c r="S172" i="1"/>
  <c r="R172" i="1" s="1"/>
  <c r="L172" i="1"/>
  <c r="F172" i="1"/>
  <c r="BT171" i="1"/>
  <c r="BL171" i="1"/>
  <c r="BE171" i="1"/>
  <c r="AM171" i="1"/>
  <c r="AB171" i="1"/>
  <c r="S171" i="1"/>
  <c r="R171" i="1" s="1"/>
  <c r="L171" i="1"/>
  <c r="F171" i="1"/>
  <c r="BT170" i="1"/>
  <c r="BL170" i="1"/>
  <c r="BE170" i="1"/>
  <c r="AM170" i="1"/>
  <c r="AB170" i="1"/>
  <c r="S170" i="1"/>
  <c r="R170" i="1" s="1"/>
  <c r="L170" i="1"/>
  <c r="F170" i="1"/>
  <c r="BT169" i="1"/>
  <c r="BL169" i="1"/>
  <c r="BE169" i="1"/>
  <c r="AM169" i="1"/>
  <c r="AB169" i="1"/>
  <c r="S169" i="1"/>
  <c r="R169" i="1" s="1"/>
  <c r="L169" i="1"/>
  <c r="F169" i="1"/>
  <c r="BT168" i="1"/>
  <c r="BL168" i="1"/>
  <c r="BE168" i="1"/>
  <c r="AM168" i="1"/>
  <c r="AB168" i="1"/>
  <c r="S168" i="1"/>
  <c r="R168" i="1" s="1"/>
  <c r="L168" i="1"/>
  <c r="F168" i="1"/>
  <c r="BT167" i="1"/>
  <c r="BL167" i="1"/>
  <c r="BE167" i="1"/>
  <c r="AM167" i="1"/>
  <c r="AB167" i="1"/>
  <c r="S167" i="1"/>
  <c r="R167" i="1" s="1"/>
  <c r="L167" i="1"/>
  <c r="F167" i="1"/>
  <c r="BT166" i="1"/>
  <c r="BL166" i="1"/>
  <c r="BE166" i="1"/>
  <c r="AM166" i="1"/>
  <c r="AB166" i="1"/>
  <c r="S166" i="1"/>
  <c r="R166" i="1" s="1"/>
  <c r="L166" i="1"/>
  <c r="F166" i="1"/>
  <c r="BT165" i="1"/>
  <c r="BL165" i="1"/>
  <c r="BE165" i="1"/>
  <c r="AM165" i="1"/>
  <c r="AB165" i="1"/>
  <c r="S165" i="1"/>
  <c r="R165" i="1" s="1"/>
  <c r="L165" i="1"/>
  <c r="F165" i="1"/>
  <c r="BT164" i="1"/>
  <c r="BL164" i="1"/>
  <c r="BE164" i="1"/>
  <c r="AM164" i="1"/>
  <c r="AB164" i="1"/>
  <c r="S164" i="1"/>
  <c r="R164" i="1" s="1"/>
  <c r="L164" i="1"/>
  <c r="F164" i="1"/>
  <c r="BT163" i="1"/>
  <c r="BL163" i="1"/>
  <c r="BE163" i="1"/>
  <c r="AM163" i="1"/>
  <c r="AB163" i="1"/>
  <c r="S163" i="1"/>
  <c r="R163" i="1" s="1"/>
  <c r="L163" i="1"/>
  <c r="F163" i="1"/>
  <c r="BT162" i="1"/>
  <c r="BL162" i="1"/>
  <c r="BE162" i="1"/>
  <c r="AM162" i="1"/>
  <c r="AB162" i="1"/>
  <c r="S162" i="1"/>
  <c r="R162" i="1" s="1"/>
  <c r="L162" i="1"/>
  <c r="F162" i="1"/>
  <c r="BT161" i="1"/>
  <c r="BL161" i="1"/>
  <c r="BE161" i="1"/>
  <c r="AM161" i="1"/>
  <c r="AB161" i="1"/>
  <c r="S161" i="1"/>
  <c r="R161" i="1" s="1"/>
  <c r="L161" i="1"/>
  <c r="F161" i="1"/>
  <c r="BT160" i="1"/>
  <c r="BL160" i="1"/>
  <c r="BE160" i="1"/>
  <c r="AM160" i="1"/>
  <c r="AB160" i="1"/>
  <c r="S160" i="1"/>
  <c r="R160" i="1" s="1"/>
  <c r="L160" i="1"/>
  <c r="F160" i="1"/>
  <c r="BT159" i="1"/>
  <c r="BL159" i="1"/>
  <c r="BE159" i="1"/>
  <c r="AM159" i="1"/>
  <c r="AB159" i="1"/>
  <c r="S159" i="1"/>
  <c r="R159" i="1" s="1"/>
  <c r="L159" i="1"/>
  <c r="F159" i="1"/>
  <c r="BT158" i="1"/>
  <c r="BL158" i="1"/>
  <c r="BE158" i="1"/>
  <c r="AM158" i="1"/>
  <c r="AB158" i="1"/>
  <c r="S158" i="1"/>
  <c r="R158" i="1" s="1"/>
  <c r="L158" i="1"/>
  <c r="F158" i="1"/>
  <c r="BT157" i="1"/>
  <c r="BL157" i="1"/>
  <c r="BE157" i="1"/>
  <c r="AM157" i="1"/>
  <c r="AB157" i="1"/>
  <c r="S157" i="1"/>
  <c r="R157" i="1" s="1"/>
  <c r="L157" i="1"/>
  <c r="F157" i="1"/>
  <c r="BT156" i="1"/>
  <c r="BL156" i="1"/>
  <c r="BE156" i="1"/>
  <c r="AM156" i="1"/>
  <c r="AB156" i="1"/>
  <c r="S156" i="1"/>
  <c r="R156" i="1" s="1"/>
  <c r="L156" i="1"/>
  <c r="F156" i="1"/>
  <c r="BT155" i="1"/>
  <c r="BL155" i="1"/>
  <c r="BE155" i="1"/>
  <c r="AM155" i="1"/>
  <c r="AB155" i="1"/>
  <c r="S155" i="1"/>
  <c r="R155" i="1" s="1"/>
  <c r="L155" i="1"/>
  <c r="F155" i="1"/>
  <c r="BT154" i="1"/>
  <c r="BL154" i="1"/>
  <c r="BE154" i="1"/>
  <c r="AM154" i="1"/>
  <c r="AB154" i="1"/>
  <c r="S154" i="1"/>
  <c r="R154" i="1" s="1"/>
  <c r="L154" i="1"/>
  <c r="F154" i="1"/>
  <c r="BT153" i="1"/>
  <c r="BL153" i="1"/>
  <c r="BE153" i="1"/>
  <c r="AM153" i="1"/>
  <c r="AB153" i="1"/>
  <c r="S153" i="1"/>
  <c r="R153" i="1" s="1"/>
  <c r="L153" i="1"/>
  <c r="F153" i="1"/>
  <c r="BT152" i="1"/>
  <c r="BL152" i="1"/>
  <c r="BE152" i="1"/>
  <c r="AM152" i="1"/>
  <c r="AB152" i="1"/>
  <c r="S152" i="1"/>
  <c r="R152" i="1" s="1"/>
  <c r="L152" i="1"/>
  <c r="F152" i="1"/>
  <c r="BT151" i="1"/>
  <c r="BL151" i="1"/>
  <c r="BE151" i="1"/>
  <c r="AM151" i="1"/>
  <c r="AB151" i="1"/>
  <c r="S151" i="1"/>
  <c r="R151" i="1" s="1"/>
  <c r="L151" i="1"/>
  <c r="F151" i="1"/>
  <c r="BT150" i="1"/>
  <c r="BL150" i="1"/>
  <c r="BE150" i="1"/>
  <c r="AM150" i="1"/>
  <c r="AB150" i="1"/>
  <c r="S150" i="1"/>
  <c r="R150" i="1" s="1"/>
  <c r="L150" i="1"/>
  <c r="F150" i="1"/>
  <c r="BT149" i="1"/>
  <c r="BL149" i="1"/>
  <c r="BE149" i="1"/>
  <c r="AM149" i="1"/>
  <c r="AB149" i="1"/>
  <c r="S149" i="1"/>
  <c r="R149" i="1" s="1"/>
  <c r="L149" i="1"/>
  <c r="F149" i="1"/>
  <c r="BT148" i="1"/>
  <c r="BL148" i="1"/>
  <c r="BE148" i="1"/>
  <c r="AM148" i="1"/>
  <c r="AB148" i="1"/>
  <c r="S148" i="1"/>
  <c r="R148" i="1" s="1"/>
  <c r="L148" i="1"/>
  <c r="F148" i="1"/>
  <c r="BT147" i="1"/>
  <c r="BL147" i="1"/>
  <c r="BE147" i="1"/>
  <c r="AM147" i="1"/>
  <c r="AB147" i="1"/>
  <c r="S147" i="1"/>
  <c r="R147" i="1" s="1"/>
  <c r="L147" i="1"/>
  <c r="F147" i="1"/>
  <c r="BT146" i="1"/>
  <c r="BL146" i="1"/>
  <c r="BE146" i="1"/>
  <c r="AM146" i="1"/>
  <c r="AB146" i="1"/>
  <c r="S146" i="1"/>
  <c r="R146" i="1" s="1"/>
  <c r="L146" i="1"/>
  <c r="F146" i="1"/>
  <c r="BT145" i="1"/>
  <c r="BL145" i="1"/>
  <c r="BE145" i="1"/>
  <c r="AM145" i="1"/>
  <c r="AB145" i="1"/>
  <c r="S145" i="1"/>
  <c r="R145" i="1" s="1"/>
  <c r="L145" i="1"/>
  <c r="F145" i="1"/>
  <c r="BT144" i="1"/>
  <c r="BL144" i="1"/>
  <c r="BE144" i="1"/>
  <c r="AM144" i="1"/>
  <c r="AB144" i="1"/>
  <c r="S144" i="1"/>
  <c r="R144" i="1" s="1"/>
  <c r="L144" i="1"/>
  <c r="F144" i="1"/>
  <c r="BT143" i="1"/>
  <c r="BL143" i="1"/>
  <c r="BE143" i="1"/>
  <c r="AM143" i="1"/>
  <c r="AB143" i="1"/>
  <c r="S143" i="1"/>
  <c r="R143" i="1" s="1"/>
  <c r="L143" i="1"/>
  <c r="F143" i="1"/>
  <c r="BT142" i="1"/>
  <c r="BL142" i="1"/>
  <c r="BE142" i="1"/>
  <c r="AM142" i="1"/>
  <c r="AB142" i="1"/>
  <c r="S142" i="1"/>
  <c r="R142" i="1" s="1"/>
  <c r="L142" i="1"/>
  <c r="F142" i="1"/>
  <c r="BT141" i="1"/>
  <c r="BL141" i="1"/>
  <c r="BE141" i="1"/>
  <c r="AM141" i="1"/>
  <c r="AB141" i="1"/>
  <c r="S141" i="1"/>
  <c r="R141" i="1" s="1"/>
  <c r="L141" i="1"/>
  <c r="F141" i="1"/>
  <c r="BT140" i="1"/>
  <c r="BL140" i="1"/>
  <c r="BE140" i="1"/>
  <c r="AM140" i="1"/>
  <c r="AB140" i="1"/>
  <c r="S140" i="1"/>
  <c r="R140" i="1" s="1"/>
  <c r="L140" i="1"/>
  <c r="F140" i="1"/>
  <c r="BT139" i="1"/>
  <c r="BL139" i="1"/>
  <c r="BE139" i="1"/>
  <c r="AM139" i="1"/>
  <c r="AB139" i="1"/>
  <c r="S139" i="1"/>
  <c r="R139" i="1" s="1"/>
  <c r="L139" i="1"/>
  <c r="F139" i="1"/>
  <c r="BT138" i="1"/>
  <c r="BL138" i="1"/>
  <c r="BE138" i="1"/>
  <c r="AM138" i="1"/>
  <c r="AB138" i="1"/>
  <c r="S138" i="1"/>
  <c r="R138" i="1" s="1"/>
  <c r="L138" i="1"/>
  <c r="F138" i="1"/>
  <c r="BT137" i="1"/>
  <c r="BL137" i="1"/>
  <c r="BE137" i="1"/>
  <c r="AM137" i="1"/>
  <c r="AB137" i="1"/>
  <c r="S137" i="1"/>
  <c r="R137" i="1" s="1"/>
  <c r="L137" i="1"/>
  <c r="F137" i="1"/>
  <c r="BT136" i="1"/>
  <c r="BL136" i="1"/>
  <c r="BE136" i="1"/>
  <c r="AM136" i="1"/>
  <c r="AB136" i="1"/>
  <c r="S136" i="1"/>
  <c r="R136" i="1" s="1"/>
  <c r="L136" i="1"/>
  <c r="F136" i="1"/>
  <c r="BT135" i="1"/>
  <c r="BL135" i="1"/>
  <c r="BE135" i="1"/>
  <c r="AM135" i="1"/>
  <c r="AB135" i="1"/>
  <c r="S135" i="1"/>
  <c r="R135" i="1" s="1"/>
  <c r="L135" i="1"/>
  <c r="F135" i="1"/>
  <c r="BT134" i="1"/>
  <c r="BL134" i="1"/>
  <c r="BE134" i="1"/>
  <c r="AM134" i="1"/>
  <c r="AB134" i="1"/>
  <c r="S134" i="1"/>
  <c r="R134" i="1" s="1"/>
  <c r="L134" i="1"/>
  <c r="F134" i="1"/>
  <c r="BT133" i="1"/>
  <c r="BL133" i="1"/>
  <c r="BE133" i="1"/>
  <c r="AM133" i="1"/>
  <c r="AB133" i="1"/>
  <c r="S133" i="1"/>
  <c r="R133" i="1" s="1"/>
  <c r="L133" i="1"/>
  <c r="F133" i="1"/>
  <c r="BT132" i="1"/>
  <c r="BL132" i="1"/>
  <c r="BE132" i="1"/>
  <c r="AM132" i="1"/>
  <c r="AB132" i="1"/>
  <c r="S132" i="1"/>
  <c r="R132" i="1" s="1"/>
  <c r="L132" i="1"/>
  <c r="F132" i="1"/>
  <c r="BT131" i="1"/>
  <c r="BL131" i="1"/>
  <c r="BE131" i="1"/>
  <c r="AM131" i="1"/>
  <c r="AB131" i="1"/>
  <c r="S131" i="1"/>
  <c r="R131" i="1" s="1"/>
  <c r="L131" i="1"/>
  <c r="F131" i="1"/>
  <c r="BT130" i="1"/>
  <c r="BL130" i="1"/>
  <c r="BE130" i="1"/>
  <c r="AM130" i="1"/>
  <c r="AB130" i="1"/>
  <c r="S130" i="1"/>
  <c r="R130" i="1" s="1"/>
  <c r="L130" i="1"/>
  <c r="F130" i="1"/>
  <c r="BT129" i="1"/>
  <c r="BL129" i="1"/>
  <c r="BE129" i="1"/>
  <c r="AM129" i="1"/>
  <c r="AB129" i="1"/>
  <c r="S129" i="1"/>
  <c r="R129" i="1" s="1"/>
  <c r="L129" i="1"/>
  <c r="F129" i="1"/>
  <c r="BT128" i="1"/>
  <c r="BL128" i="1"/>
  <c r="BE128" i="1"/>
  <c r="AM128" i="1"/>
  <c r="AB128" i="1"/>
  <c r="S128" i="1"/>
  <c r="R128" i="1" s="1"/>
  <c r="L128" i="1"/>
  <c r="F128" i="1"/>
  <c r="BT127" i="1"/>
  <c r="BL127" i="1"/>
  <c r="BE127" i="1"/>
  <c r="AM127" i="1"/>
  <c r="AB127" i="1"/>
  <c r="S127" i="1"/>
  <c r="R127" i="1" s="1"/>
  <c r="L127" i="1"/>
  <c r="F127" i="1"/>
  <c r="BT126" i="1"/>
  <c r="BL126" i="1"/>
  <c r="BE126" i="1"/>
  <c r="AM126" i="1"/>
  <c r="AB126" i="1"/>
  <c r="S126" i="1"/>
  <c r="R126" i="1" s="1"/>
  <c r="L126" i="1"/>
  <c r="F126" i="1"/>
  <c r="BT125" i="1"/>
  <c r="BL125" i="1"/>
  <c r="BE125" i="1"/>
  <c r="AM125" i="1"/>
  <c r="AB125" i="1"/>
  <c r="S125" i="1"/>
  <c r="R125" i="1" s="1"/>
  <c r="L125" i="1"/>
  <c r="F125" i="1"/>
  <c r="BT124" i="1"/>
  <c r="BL124" i="1"/>
  <c r="BE124" i="1"/>
  <c r="AM124" i="1"/>
  <c r="AB124" i="1"/>
  <c r="S124" i="1"/>
  <c r="R124" i="1" s="1"/>
  <c r="L124" i="1"/>
  <c r="F124" i="1"/>
  <c r="BT123" i="1"/>
  <c r="BL123" i="1"/>
  <c r="BE123" i="1"/>
  <c r="AM123" i="1"/>
  <c r="AB123" i="1"/>
  <c r="S123" i="1"/>
  <c r="R123" i="1" s="1"/>
  <c r="L123" i="1"/>
  <c r="F123" i="1"/>
  <c r="BT122" i="1"/>
  <c r="BL122" i="1"/>
  <c r="BE122" i="1"/>
  <c r="AM122" i="1"/>
  <c r="AB122" i="1"/>
  <c r="S122" i="1"/>
  <c r="R122" i="1" s="1"/>
  <c r="L122" i="1"/>
  <c r="F122" i="1"/>
  <c r="BT121" i="1"/>
  <c r="BL121" i="1"/>
  <c r="BE121" i="1"/>
  <c r="AM121" i="1"/>
  <c r="AB121" i="1"/>
  <c r="S121" i="1"/>
  <c r="R121" i="1" s="1"/>
  <c r="L121" i="1"/>
  <c r="F121" i="1"/>
  <c r="BT120" i="1"/>
  <c r="BL120" i="1"/>
  <c r="BE120" i="1"/>
  <c r="AM120" i="1"/>
  <c r="AB120" i="1"/>
  <c r="S120" i="1"/>
  <c r="R120" i="1" s="1"/>
  <c r="L120" i="1"/>
  <c r="F120" i="1"/>
  <c r="BT119" i="1"/>
  <c r="BL119" i="1"/>
  <c r="BE119" i="1"/>
  <c r="AM119" i="1"/>
  <c r="AB119" i="1"/>
  <c r="S119" i="1"/>
  <c r="R119" i="1" s="1"/>
  <c r="L119" i="1"/>
  <c r="F119" i="1"/>
  <c r="BT118" i="1"/>
  <c r="BL118" i="1"/>
  <c r="BE118" i="1"/>
  <c r="AM118" i="1"/>
  <c r="AB118" i="1"/>
  <c r="S118" i="1"/>
  <c r="R118" i="1" s="1"/>
  <c r="L118" i="1"/>
  <c r="F118" i="1"/>
  <c r="BT117" i="1"/>
  <c r="BL117" i="1"/>
  <c r="BE117" i="1"/>
  <c r="AM117" i="1"/>
  <c r="AB117" i="1"/>
  <c r="S117" i="1"/>
  <c r="R117" i="1" s="1"/>
  <c r="L117" i="1"/>
  <c r="F117" i="1"/>
  <c r="BT116" i="1"/>
  <c r="BL116" i="1"/>
  <c r="BE116" i="1"/>
  <c r="AM116" i="1"/>
  <c r="AB116" i="1"/>
  <c r="S116" i="1"/>
  <c r="R116" i="1" s="1"/>
  <c r="L116" i="1"/>
  <c r="F116" i="1"/>
  <c r="BT115" i="1"/>
  <c r="BL115" i="1"/>
  <c r="BE115" i="1"/>
  <c r="AM115" i="1"/>
  <c r="AB115" i="1"/>
  <c r="S115" i="1"/>
  <c r="R115" i="1" s="1"/>
  <c r="L115" i="1"/>
  <c r="F115" i="1"/>
  <c r="BT114" i="1"/>
  <c r="BL114" i="1"/>
  <c r="BE114" i="1"/>
  <c r="AM114" i="1"/>
  <c r="AB114" i="1"/>
  <c r="S114" i="1"/>
  <c r="R114" i="1" s="1"/>
  <c r="L114" i="1"/>
  <c r="F114" i="1"/>
  <c r="BT113" i="1"/>
  <c r="BL113" i="1"/>
  <c r="BE113" i="1"/>
  <c r="AM113" i="1"/>
  <c r="AB113" i="1"/>
  <c r="S113" i="1"/>
  <c r="R113" i="1" s="1"/>
  <c r="L113" i="1"/>
  <c r="F113" i="1"/>
  <c r="BT112" i="1"/>
  <c r="BL112" i="1"/>
  <c r="BE112" i="1"/>
  <c r="AM112" i="1"/>
  <c r="AB112" i="1"/>
  <c r="S112" i="1"/>
  <c r="R112" i="1" s="1"/>
  <c r="L112" i="1"/>
  <c r="F112" i="1"/>
  <c r="BT111" i="1"/>
  <c r="BL111" i="1"/>
  <c r="BE111" i="1"/>
  <c r="AM111" i="1"/>
  <c r="AB111" i="1"/>
  <c r="S111" i="1"/>
  <c r="R111" i="1" s="1"/>
  <c r="L111" i="1"/>
  <c r="F111" i="1"/>
  <c r="BT110" i="1"/>
  <c r="BL110" i="1"/>
  <c r="BE110" i="1"/>
  <c r="AM110" i="1"/>
  <c r="AB110" i="1"/>
  <c r="S110" i="1"/>
  <c r="R110" i="1" s="1"/>
  <c r="L110" i="1"/>
  <c r="F110" i="1"/>
  <c r="BT109" i="1"/>
  <c r="BL109" i="1"/>
  <c r="BE109" i="1"/>
  <c r="AM109" i="1"/>
  <c r="AB109" i="1"/>
  <c r="S109" i="1"/>
  <c r="R109" i="1" s="1"/>
  <c r="L109" i="1"/>
  <c r="F109" i="1"/>
  <c r="BT108" i="1"/>
  <c r="BL108" i="1"/>
  <c r="BE108" i="1"/>
  <c r="AM108" i="1"/>
  <c r="AB108" i="1"/>
  <c r="S108" i="1"/>
  <c r="R108" i="1" s="1"/>
  <c r="L108" i="1"/>
  <c r="F108" i="1"/>
  <c r="BT107" i="1"/>
  <c r="BL107" i="1"/>
  <c r="BE107" i="1"/>
  <c r="AM107" i="1"/>
  <c r="AB107" i="1"/>
  <c r="S107" i="1"/>
  <c r="R107" i="1" s="1"/>
  <c r="L107" i="1"/>
  <c r="F107" i="1"/>
  <c r="BT106" i="1"/>
  <c r="BL106" i="1"/>
  <c r="BE106" i="1"/>
  <c r="AM106" i="1"/>
  <c r="AB106" i="1"/>
  <c r="S106" i="1"/>
  <c r="R106" i="1" s="1"/>
  <c r="L106" i="1"/>
  <c r="F106" i="1"/>
  <c r="BT105" i="1"/>
  <c r="BL105" i="1"/>
  <c r="BE105" i="1"/>
  <c r="AM105" i="1"/>
  <c r="AB105" i="1"/>
  <c r="S105" i="1"/>
  <c r="R105" i="1" s="1"/>
  <c r="L105" i="1"/>
  <c r="F105" i="1"/>
  <c r="BT104" i="1"/>
  <c r="BL104" i="1"/>
  <c r="BE104" i="1"/>
  <c r="AM104" i="1"/>
  <c r="AB104" i="1"/>
  <c r="S104" i="1"/>
  <c r="R104" i="1" s="1"/>
  <c r="L104" i="1"/>
  <c r="F104" i="1"/>
  <c r="BT103" i="1"/>
  <c r="BL103" i="1"/>
  <c r="BE103" i="1"/>
  <c r="AM103" i="1"/>
  <c r="AB103" i="1"/>
  <c r="S103" i="1"/>
  <c r="R103" i="1" s="1"/>
  <c r="L103" i="1"/>
  <c r="F103" i="1"/>
  <c r="BT102" i="1"/>
  <c r="BL102" i="1"/>
  <c r="BE102" i="1"/>
  <c r="AM102" i="1"/>
  <c r="AB102" i="1"/>
  <c r="S102" i="1"/>
  <c r="R102" i="1" s="1"/>
  <c r="L102" i="1"/>
  <c r="F102" i="1"/>
  <c r="BT101" i="1"/>
  <c r="BL101" i="1"/>
  <c r="BE101" i="1"/>
  <c r="AM101" i="1"/>
  <c r="AB101" i="1"/>
  <c r="S101" i="1"/>
  <c r="R101" i="1" s="1"/>
  <c r="L101" i="1"/>
  <c r="F101" i="1"/>
  <c r="BT100" i="1"/>
  <c r="BL100" i="1"/>
  <c r="BE100" i="1"/>
  <c r="AM100" i="1"/>
  <c r="AB100" i="1"/>
  <c r="S100" i="1"/>
  <c r="R100" i="1" s="1"/>
  <c r="L100" i="1"/>
  <c r="F100" i="1"/>
  <c r="BT99" i="1"/>
  <c r="BL99" i="1"/>
  <c r="BE99" i="1"/>
  <c r="AM99" i="1"/>
  <c r="AB99" i="1"/>
  <c r="S99" i="1"/>
  <c r="R99" i="1" s="1"/>
  <c r="L99" i="1"/>
  <c r="F99" i="1"/>
  <c r="BT98" i="1"/>
  <c r="BL98" i="1"/>
  <c r="BE98" i="1"/>
  <c r="AM98" i="1"/>
  <c r="AB98" i="1"/>
  <c r="S98" i="1"/>
  <c r="R98" i="1" s="1"/>
  <c r="L98" i="1"/>
  <c r="F98" i="1"/>
  <c r="BT97" i="1"/>
  <c r="BL97" i="1"/>
  <c r="BE97" i="1"/>
  <c r="AM97" i="1"/>
  <c r="AB97" i="1"/>
  <c r="S97" i="1"/>
  <c r="R97" i="1" s="1"/>
  <c r="L97" i="1"/>
  <c r="F97" i="1"/>
  <c r="BT96" i="1"/>
  <c r="BL96" i="1"/>
  <c r="BE96" i="1"/>
  <c r="AM96" i="1"/>
  <c r="AB96" i="1"/>
  <c r="S96" i="1"/>
  <c r="R96" i="1" s="1"/>
  <c r="L96" i="1"/>
  <c r="F96" i="1"/>
  <c r="BT95" i="1"/>
  <c r="BL95" i="1"/>
  <c r="BE95" i="1"/>
  <c r="AM95" i="1"/>
  <c r="AB95" i="1"/>
  <c r="S95" i="1"/>
  <c r="R95" i="1" s="1"/>
  <c r="L95" i="1"/>
  <c r="F95" i="1"/>
  <c r="BT94" i="1"/>
  <c r="BL94" i="1"/>
  <c r="BE94" i="1"/>
  <c r="AM94" i="1"/>
  <c r="AB94" i="1"/>
  <c r="S94" i="1"/>
  <c r="R94" i="1" s="1"/>
  <c r="L94" i="1"/>
  <c r="F94" i="1"/>
  <c r="BT93" i="1"/>
  <c r="BL93" i="1"/>
  <c r="BE93" i="1"/>
  <c r="AM93" i="1"/>
  <c r="AB93" i="1"/>
  <c r="S93" i="1"/>
  <c r="R93" i="1" s="1"/>
  <c r="L93" i="1"/>
  <c r="F93" i="1"/>
  <c r="BT92" i="1"/>
  <c r="BL92" i="1"/>
  <c r="BE92" i="1"/>
  <c r="AM92" i="1"/>
  <c r="AB92" i="1"/>
  <c r="S92" i="1"/>
  <c r="R92" i="1" s="1"/>
  <c r="L92" i="1"/>
  <c r="F92" i="1"/>
  <c r="BT91" i="1"/>
  <c r="BL91" i="1"/>
  <c r="BE91" i="1"/>
  <c r="AM91" i="1"/>
  <c r="AB91" i="1"/>
  <c r="S91" i="1"/>
  <c r="R91" i="1" s="1"/>
  <c r="L91" i="1"/>
  <c r="F91" i="1"/>
  <c r="BT90" i="1"/>
  <c r="BL90" i="1"/>
  <c r="BE90" i="1"/>
  <c r="AM90" i="1"/>
  <c r="AB90" i="1"/>
  <c r="S90" i="1"/>
  <c r="R90" i="1" s="1"/>
  <c r="L90" i="1"/>
  <c r="F90" i="1"/>
  <c r="BT89" i="1"/>
  <c r="BL89" i="1"/>
  <c r="BE89" i="1"/>
  <c r="AM89" i="1"/>
  <c r="AB89" i="1"/>
  <c r="S89" i="1"/>
  <c r="R89" i="1" s="1"/>
  <c r="L89" i="1"/>
  <c r="F89" i="1"/>
  <c r="BT88" i="1"/>
  <c r="BL88" i="1"/>
  <c r="BE88" i="1"/>
  <c r="AM88" i="1"/>
  <c r="AB88" i="1"/>
  <c r="S88" i="1"/>
  <c r="R88" i="1" s="1"/>
  <c r="L88" i="1"/>
  <c r="F88" i="1"/>
  <c r="BT87" i="1"/>
  <c r="BL87" i="1"/>
  <c r="BE87" i="1"/>
  <c r="AM87" i="1"/>
  <c r="AB87" i="1"/>
  <c r="S87" i="1"/>
  <c r="R87" i="1" s="1"/>
  <c r="L87" i="1"/>
  <c r="F87" i="1"/>
  <c r="BT86" i="1"/>
  <c r="BL86" i="1"/>
  <c r="BE86" i="1"/>
  <c r="AM86" i="1"/>
  <c r="AB86" i="1"/>
  <c r="S86" i="1"/>
  <c r="R86" i="1" s="1"/>
  <c r="L86" i="1"/>
  <c r="F86" i="1"/>
  <c r="BT85" i="1"/>
  <c r="BL85" i="1"/>
  <c r="BE85" i="1"/>
  <c r="AM85" i="1"/>
  <c r="AB85" i="1"/>
  <c r="S85" i="1"/>
  <c r="R85" i="1" s="1"/>
  <c r="L85" i="1"/>
  <c r="F85" i="1"/>
  <c r="BT84" i="1"/>
  <c r="BL84" i="1"/>
  <c r="BE84" i="1"/>
  <c r="AM84" i="1"/>
  <c r="AB84" i="1"/>
  <c r="S84" i="1"/>
  <c r="R84" i="1" s="1"/>
  <c r="L84" i="1"/>
  <c r="F84" i="1"/>
  <c r="BT83" i="1"/>
  <c r="BL83" i="1"/>
  <c r="BE83" i="1"/>
  <c r="AM83" i="1"/>
  <c r="AB83" i="1"/>
  <c r="S83" i="1"/>
  <c r="R83" i="1" s="1"/>
  <c r="L83" i="1"/>
  <c r="F83" i="1"/>
  <c r="BT82" i="1"/>
  <c r="BL82" i="1"/>
  <c r="BE82" i="1"/>
  <c r="AM82" i="1"/>
  <c r="AB82" i="1"/>
  <c r="S82" i="1"/>
  <c r="R82" i="1" s="1"/>
  <c r="L82" i="1"/>
  <c r="F82" i="1"/>
  <c r="BT81" i="1"/>
  <c r="BL81" i="1"/>
  <c r="BE81" i="1"/>
  <c r="AM81" i="1"/>
  <c r="AB81" i="1"/>
  <c r="S81" i="1"/>
  <c r="R81" i="1" s="1"/>
  <c r="L81" i="1"/>
  <c r="F81" i="1"/>
  <c r="BT80" i="1"/>
  <c r="BL80" i="1"/>
  <c r="BE80" i="1"/>
  <c r="AM80" i="1"/>
  <c r="AB80" i="1"/>
  <c r="S80" i="1"/>
  <c r="R80" i="1" s="1"/>
  <c r="L80" i="1"/>
  <c r="F80" i="1"/>
  <c r="BT79" i="1"/>
  <c r="BL79" i="1"/>
  <c r="BE79" i="1"/>
  <c r="AM79" i="1"/>
  <c r="AB79" i="1"/>
  <c r="S79" i="1"/>
  <c r="R79" i="1" s="1"/>
  <c r="L79" i="1"/>
  <c r="F79" i="1"/>
  <c r="BT78" i="1"/>
  <c r="BL78" i="1"/>
  <c r="BE78" i="1"/>
  <c r="AM78" i="1"/>
  <c r="AB78" i="1"/>
  <c r="S78" i="1"/>
  <c r="R78" i="1" s="1"/>
  <c r="L78" i="1"/>
  <c r="F78" i="1"/>
  <c r="BT77" i="1"/>
  <c r="BL77" i="1"/>
  <c r="BE77" i="1"/>
  <c r="AM77" i="1"/>
  <c r="AB77" i="1"/>
  <c r="S77" i="1"/>
  <c r="R77" i="1" s="1"/>
  <c r="L77" i="1"/>
  <c r="F77" i="1"/>
  <c r="BT76" i="1"/>
  <c r="BL76" i="1"/>
  <c r="BE76" i="1"/>
  <c r="AM76" i="1"/>
  <c r="AB76" i="1"/>
  <c r="S76" i="1"/>
  <c r="R76" i="1" s="1"/>
  <c r="L76" i="1"/>
  <c r="F76" i="1"/>
  <c r="BT75" i="1"/>
  <c r="BL75" i="1"/>
  <c r="BE75" i="1"/>
  <c r="AM75" i="1"/>
  <c r="AB75" i="1"/>
  <c r="S75" i="1"/>
  <c r="R75" i="1" s="1"/>
  <c r="L75" i="1"/>
  <c r="F75" i="1"/>
  <c r="BT74" i="1"/>
  <c r="BL74" i="1"/>
  <c r="BE74" i="1"/>
  <c r="AM74" i="1"/>
  <c r="AB74" i="1"/>
  <c r="S74" i="1"/>
  <c r="R74" i="1" s="1"/>
  <c r="L74" i="1"/>
  <c r="F74" i="1"/>
  <c r="BT73" i="1"/>
  <c r="BL73" i="1"/>
  <c r="BE73" i="1"/>
  <c r="AM73" i="1"/>
  <c r="AB73" i="1"/>
  <c r="S73" i="1"/>
  <c r="R73" i="1" s="1"/>
  <c r="L73" i="1"/>
  <c r="F73" i="1"/>
  <c r="BT72" i="1"/>
  <c r="BL72" i="1"/>
  <c r="BE72" i="1"/>
  <c r="AM72" i="1"/>
  <c r="AB72" i="1"/>
  <c r="S72" i="1"/>
  <c r="R72" i="1" s="1"/>
  <c r="L72" i="1"/>
  <c r="F72" i="1"/>
  <c r="BT71" i="1"/>
  <c r="BL71" i="1"/>
  <c r="BE71" i="1"/>
  <c r="AM71" i="1"/>
  <c r="AB71" i="1"/>
  <c r="S71" i="1"/>
  <c r="R71" i="1" s="1"/>
  <c r="L71" i="1"/>
  <c r="F71" i="1"/>
  <c r="BT70" i="1"/>
  <c r="BL70" i="1"/>
  <c r="BE70" i="1"/>
  <c r="AM70" i="1"/>
  <c r="AB70" i="1"/>
  <c r="S70" i="1"/>
  <c r="R70" i="1" s="1"/>
  <c r="L70" i="1"/>
  <c r="F70" i="1"/>
  <c r="BT69" i="1"/>
  <c r="BL69" i="1"/>
  <c r="BE69" i="1"/>
  <c r="AM69" i="1"/>
  <c r="AB69" i="1"/>
  <c r="S69" i="1"/>
  <c r="R69" i="1" s="1"/>
  <c r="L69" i="1"/>
  <c r="F69" i="1"/>
  <c r="BT68" i="1"/>
  <c r="BL68" i="1"/>
  <c r="BE68" i="1"/>
  <c r="AM68" i="1"/>
  <c r="AB68" i="1"/>
  <c r="S68" i="1"/>
  <c r="R68" i="1" s="1"/>
  <c r="L68" i="1"/>
  <c r="F68" i="1"/>
  <c r="BT67" i="1"/>
  <c r="BL67" i="1"/>
  <c r="BE67" i="1"/>
  <c r="AM67" i="1"/>
  <c r="AB67" i="1"/>
  <c r="S67" i="1"/>
  <c r="R67" i="1" s="1"/>
  <c r="L67" i="1"/>
  <c r="F67" i="1"/>
  <c r="BT66" i="1"/>
  <c r="BL66" i="1"/>
  <c r="BE66" i="1"/>
  <c r="AM66" i="1"/>
  <c r="AB66" i="1"/>
  <c r="S66" i="1"/>
  <c r="R66" i="1" s="1"/>
  <c r="L66" i="1"/>
  <c r="F66" i="1"/>
  <c r="BT65" i="1"/>
  <c r="BL65" i="1"/>
  <c r="BE65" i="1"/>
  <c r="AM65" i="1"/>
  <c r="AB65" i="1"/>
  <c r="S65" i="1"/>
  <c r="R65" i="1" s="1"/>
  <c r="L65" i="1"/>
  <c r="F65" i="1"/>
  <c r="BT64" i="1"/>
  <c r="BL64" i="1"/>
  <c r="BE64" i="1"/>
  <c r="AM64" i="1"/>
  <c r="AB64" i="1"/>
  <c r="S64" i="1"/>
  <c r="R64" i="1" s="1"/>
  <c r="L64" i="1"/>
  <c r="F64" i="1"/>
  <c r="BT63" i="1"/>
  <c r="BL63" i="1"/>
  <c r="BE63" i="1"/>
  <c r="AM63" i="1"/>
  <c r="AB63" i="1"/>
  <c r="S63" i="1"/>
  <c r="R63" i="1" s="1"/>
  <c r="L63" i="1"/>
  <c r="F63" i="1"/>
  <c r="BT62" i="1"/>
  <c r="BL62" i="1"/>
  <c r="BE62" i="1"/>
  <c r="AM62" i="1"/>
  <c r="AB62" i="1"/>
  <c r="S62" i="1"/>
  <c r="R62" i="1" s="1"/>
  <c r="L62" i="1"/>
  <c r="F62" i="1"/>
  <c r="BT61" i="1"/>
  <c r="BL61" i="1"/>
  <c r="BE61" i="1"/>
  <c r="AM61" i="1"/>
  <c r="AB61" i="1"/>
  <c r="S61" i="1"/>
  <c r="R61" i="1" s="1"/>
  <c r="L61" i="1"/>
  <c r="F61" i="1"/>
  <c r="BT60" i="1"/>
  <c r="BL60" i="1"/>
  <c r="BE60" i="1"/>
  <c r="AM60" i="1"/>
  <c r="AB60" i="1"/>
  <c r="S60" i="1"/>
  <c r="R60" i="1" s="1"/>
  <c r="L60" i="1"/>
  <c r="F60" i="1"/>
  <c r="BT59" i="1"/>
  <c r="BL59" i="1"/>
  <c r="BE59" i="1"/>
  <c r="AM59" i="1"/>
  <c r="AB59" i="1"/>
  <c r="S59" i="1"/>
  <c r="R59" i="1" s="1"/>
  <c r="L59" i="1"/>
  <c r="F59" i="1"/>
  <c r="BT58" i="1"/>
  <c r="BL58" i="1"/>
  <c r="BE58" i="1"/>
  <c r="AM58" i="1"/>
  <c r="AB58" i="1"/>
  <c r="S58" i="1"/>
  <c r="R58" i="1" s="1"/>
  <c r="L58" i="1"/>
  <c r="F58" i="1"/>
  <c r="BT57" i="1"/>
  <c r="BL57" i="1"/>
  <c r="BE57" i="1"/>
  <c r="AM57" i="1"/>
  <c r="AB57" i="1"/>
  <c r="S57" i="1"/>
  <c r="R57" i="1" s="1"/>
  <c r="L57" i="1"/>
  <c r="F57" i="1"/>
  <c r="BT56" i="1"/>
  <c r="BL56" i="1"/>
  <c r="BE56" i="1"/>
  <c r="AM56" i="1"/>
  <c r="AB56" i="1"/>
  <c r="S56" i="1"/>
  <c r="R56" i="1" s="1"/>
  <c r="L56" i="1"/>
  <c r="F56" i="1"/>
  <c r="BT55" i="1"/>
  <c r="BL55" i="1"/>
  <c r="BE55" i="1"/>
  <c r="AM55" i="1"/>
  <c r="AB55" i="1"/>
  <c r="S55" i="1"/>
  <c r="R55" i="1" s="1"/>
  <c r="L55" i="1"/>
  <c r="F55" i="1"/>
  <c r="BT54" i="1"/>
  <c r="BL54" i="1"/>
  <c r="BE54" i="1"/>
  <c r="AM54" i="1"/>
  <c r="AB54" i="1"/>
  <c r="S54" i="1"/>
  <c r="R54" i="1" s="1"/>
  <c r="L54" i="1"/>
  <c r="F54" i="1"/>
  <c r="BT53" i="1"/>
  <c r="BL53" i="1"/>
  <c r="BE53" i="1"/>
  <c r="AM53" i="1"/>
  <c r="AB53" i="1"/>
  <c r="S53" i="1"/>
  <c r="R53" i="1" s="1"/>
  <c r="L53" i="1"/>
  <c r="F53" i="1"/>
  <c r="BT52" i="1"/>
  <c r="BL52" i="1"/>
  <c r="BE52" i="1"/>
  <c r="AM52" i="1"/>
  <c r="AB52" i="1"/>
  <c r="S52" i="1"/>
  <c r="R52" i="1" s="1"/>
  <c r="L52" i="1"/>
  <c r="F52" i="1"/>
  <c r="BT51" i="1"/>
  <c r="BL51" i="1"/>
  <c r="BE51" i="1"/>
  <c r="AM51" i="1"/>
  <c r="AB51" i="1"/>
  <c r="S51" i="1"/>
  <c r="R51" i="1" s="1"/>
  <c r="L51" i="1"/>
  <c r="F51" i="1"/>
  <c r="BT50" i="1"/>
  <c r="BL50" i="1"/>
  <c r="BE50" i="1"/>
  <c r="AM50" i="1"/>
  <c r="AB50" i="1"/>
  <c r="S50" i="1"/>
  <c r="R50" i="1" s="1"/>
  <c r="L50" i="1"/>
  <c r="F50" i="1"/>
  <c r="BT49" i="1"/>
  <c r="BL49" i="1"/>
  <c r="BE49" i="1"/>
  <c r="AM49" i="1"/>
  <c r="AB49" i="1"/>
  <c r="S49" i="1"/>
  <c r="R49" i="1" s="1"/>
  <c r="L49" i="1"/>
  <c r="F49" i="1"/>
  <c r="BT48" i="1"/>
  <c r="BL48" i="1"/>
  <c r="BE48" i="1"/>
  <c r="AM48" i="1"/>
  <c r="AB48" i="1"/>
  <c r="S48" i="1"/>
  <c r="R48" i="1" s="1"/>
  <c r="L48" i="1"/>
  <c r="F48" i="1"/>
  <c r="BT47" i="1"/>
  <c r="BL47" i="1"/>
  <c r="BE47" i="1"/>
  <c r="AM47" i="1"/>
  <c r="AB47" i="1"/>
  <c r="S47" i="1"/>
  <c r="R47" i="1" s="1"/>
  <c r="L47" i="1"/>
  <c r="F47" i="1"/>
  <c r="BT46" i="1"/>
  <c r="BL46" i="1"/>
  <c r="BE46" i="1"/>
  <c r="AM46" i="1"/>
  <c r="AB46" i="1"/>
  <c r="S46" i="1"/>
  <c r="R46" i="1" s="1"/>
  <c r="L46" i="1"/>
  <c r="F46" i="1"/>
  <c r="BT45" i="1"/>
  <c r="BL45" i="1"/>
  <c r="BE45" i="1"/>
  <c r="AM45" i="1"/>
  <c r="AB45" i="1"/>
  <c r="S45" i="1"/>
  <c r="R45" i="1" s="1"/>
  <c r="L45" i="1"/>
  <c r="F45" i="1"/>
  <c r="BT44" i="1"/>
  <c r="BL44" i="1"/>
  <c r="BE44" i="1"/>
  <c r="AM44" i="1"/>
  <c r="AB44" i="1"/>
  <c r="S44" i="1"/>
  <c r="R44" i="1" s="1"/>
  <c r="L44" i="1"/>
  <c r="F44" i="1"/>
  <c r="BT43" i="1"/>
  <c r="BL43" i="1"/>
  <c r="BE43" i="1"/>
  <c r="AM43" i="1"/>
  <c r="AB43" i="1"/>
  <c r="S43" i="1"/>
  <c r="R43" i="1" s="1"/>
  <c r="L43" i="1"/>
  <c r="F43" i="1"/>
  <c r="BT42" i="1"/>
  <c r="BL42" i="1"/>
  <c r="BE42" i="1"/>
  <c r="AM42" i="1"/>
  <c r="AB42" i="1"/>
  <c r="S42" i="1"/>
  <c r="R42" i="1" s="1"/>
  <c r="L42" i="1"/>
  <c r="F42" i="1"/>
  <c r="BT41" i="1"/>
  <c r="BL41" i="1"/>
  <c r="BE41" i="1"/>
  <c r="AM41" i="1"/>
  <c r="AB41" i="1"/>
  <c r="S41" i="1"/>
  <c r="R41" i="1" s="1"/>
  <c r="L41" i="1"/>
  <c r="F41" i="1"/>
  <c r="BT40" i="1"/>
  <c r="BL40" i="1"/>
  <c r="BE40" i="1"/>
  <c r="AM40" i="1"/>
  <c r="AB40" i="1"/>
  <c r="S40" i="1"/>
  <c r="R40" i="1" s="1"/>
  <c r="L40" i="1"/>
  <c r="F40" i="1"/>
  <c r="BT39" i="1"/>
  <c r="BL39" i="1"/>
  <c r="BE39" i="1"/>
  <c r="AM39" i="1"/>
  <c r="AB39" i="1"/>
  <c r="S39" i="1"/>
  <c r="R39" i="1" s="1"/>
  <c r="L39" i="1"/>
  <c r="F39" i="1"/>
  <c r="BT38" i="1"/>
  <c r="BL38" i="1"/>
  <c r="BE38" i="1"/>
  <c r="AM38" i="1"/>
  <c r="AB38" i="1"/>
  <c r="S38" i="1"/>
  <c r="R38" i="1" s="1"/>
  <c r="L38" i="1"/>
  <c r="F38" i="1"/>
  <c r="BT37" i="1"/>
  <c r="BL37" i="1"/>
  <c r="BE37" i="1"/>
  <c r="AM37" i="1"/>
  <c r="AB37" i="1"/>
  <c r="S37" i="1"/>
  <c r="R37" i="1" s="1"/>
  <c r="L37" i="1"/>
  <c r="F37" i="1"/>
  <c r="BT36" i="1"/>
  <c r="BL36" i="1"/>
  <c r="BE36" i="1"/>
  <c r="AM36" i="1"/>
  <c r="AB36" i="1"/>
  <c r="S36" i="1"/>
  <c r="R36" i="1" s="1"/>
  <c r="L36" i="1"/>
  <c r="F36" i="1"/>
  <c r="BT35" i="1"/>
  <c r="BL35" i="1"/>
  <c r="BE35" i="1"/>
  <c r="AM35" i="1"/>
  <c r="AB35" i="1"/>
  <c r="S35" i="1"/>
  <c r="R35" i="1" s="1"/>
  <c r="L35" i="1"/>
  <c r="F35" i="1"/>
  <c r="BT34" i="1"/>
  <c r="BL34" i="1"/>
  <c r="BE34" i="1"/>
  <c r="AM34" i="1"/>
  <c r="AB34" i="1"/>
  <c r="S34" i="1"/>
  <c r="R34" i="1" s="1"/>
  <c r="L34" i="1"/>
  <c r="F34" i="1"/>
  <c r="BT33" i="1"/>
  <c r="BL33" i="1"/>
  <c r="BE33" i="1"/>
  <c r="AM33" i="1"/>
  <c r="AB33" i="1"/>
  <c r="S33" i="1"/>
  <c r="R33" i="1" s="1"/>
  <c r="L33" i="1"/>
  <c r="F33" i="1"/>
  <c r="BT32" i="1"/>
  <c r="BL32" i="1"/>
  <c r="BE32" i="1"/>
  <c r="AM32" i="1"/>
  <c r="AB32" i="1"/>
  <c r="S32" i="1"/>
  <c r="R32" i="1" s="1"/>
  <c r="L32" i="1"/>
  <c r="F32" i="1"/>
  <c r="BT31" i="1"/>
  <c r="BL31" i="1"/>
  <c r="BE31" i="1"/>
  <c r="AM31" i="1"/>
  <c r="AB31" i="1"/>
  <c r="S31" i="1"/>
  <c r="R31" i="1" s="1"/>
  <c r="L31" i="1"/>
  <c r="F31" i="1"/>
  <c r="BT30" i="1"/>
  <c r="BL30" i="1"/>
  <c r="BE30" i="1"/>
  <c r="AM30" i="1"/>
  <c r="AB30" i="1"/>
  <c r="S30" i="1"/>
  <c r="R30" i="1" s="1"/>
  <c r="L30" i="1"/>
  <c r="F30" i="1"/>
  <c r="BT29" i="1"/>
  <c r="BL29" i="1"/>
  <c r="BE29" i="1"/>
  <c r="AM29" i="1"/>
  <c r="AB29" i="1"/>
  <c r="S29" i="1"/>
  <c r="R29" i="1" s="1"/>
  <c r="L29" i="1"/>
  <c r="F29" i="1"/>
  <c r="BT28" i="1"/>
  <c r="BL28" i="1"/>
  <c r="BE28" i="1"/>
  <c r="AM28" i="1"/>
  <c r="AB28" i="1"/>
  <c r="S28" i="1"/>
  <c r="R28" i="1" s="1"/>
  <c r="L28" i="1"/>
  <c r="F28" i="1"/>
  <c r="BT27" i="1"/>
  <c r="BL27" i="1"/>
  <c r="BE27" i="1"/>
  <c r="AM27" i="1"/>
  <c r="AB27" i="1"/>
  <c r="S27" i="1"/>
  <c r="R27" i="1" s="1"/>
  <c r="L27" i="1"/>
  <c r="F27" i="1"/>
  <c r="BT26" i="1"/>
  <c r="BL26" i="1"/>
  <c r="BE26" i="1"/>
  <c r="AM26" i="1"/>
  <c r="AB26" i="1"/>
  <c r="S26" i="1"/>
  <c r="R26" i="1" s="1"/>
  <c r="L26" i="1"/>
  <c r="F26" i="1"/>
  <c r="BT25" i="1"/>
  <c r="BL25" i="1"/>
  <c r="BE25" i="1"/>
  <c r="AM25" i="1"/>
  <c r="AB25" i="1"/>
  <c r="S25" i="1"/>
  <c r="R25" i="1" s="1"/>
  <c r="L25" i="1"/>
  <c r="F25" i="1"/>
  <c r="BT24" i="1"/>
  <c r="BL24" i="1"/>
  <c r="BE24" i="1"/>
  <c r="AM24" i="1"/>
  <c r="AB24" i="1"/>
  <c r="S24" i="1"/>
  <c r="R24" i="1" s="1"/>
  <c r="L24" i="1"/>
  <c r="F24" i="1"/>
  <c r="BT23" i="1"/>
  <c r="BL23" i="1"/>
  <c r="BE23" i="1"/>
  <c r="AM23" i="1"/>
  <c r="AB23" i="1"/>
  <c r="S23" i="1"/>
  <c r="R23" i="1" s="1"/>
  <c r="L23" i="1"/>
  <c r="F23" i="1"/>
  <c r="BT22" i="1"/>
  <c r="BL22" i="1"/>
  <c r="BE22" i="1"/>
  <c r="AM22" i="1"/>
  <c r="AB22" i="1"/>
  <c r="S22" i="1"/>
  <c r="R22" i="1" s="1"/>
  <c r="L22" i="1"/>
  <c r="F22" i="1"/>
  <c r="BT21" i="1"/>
  <c r="BL21" i="1"/>
  <c r="BE21" i="1"/>
  <c r="AM21" i="1"/>
  <c r="AB21" i="1"/>
  <c r="S21" i="1"/>
  <c r="R21" i="1" s="1"/>
  <c r="L21" i="1"/>
  <c r="F21" i="1"/>
  <c r="BT20" i="1"/>
  <c r="BL20" i="1"/>
  <c r="BE20" i="1"/>
  <c r="AM20" i="1"/>
  <c r="AB20" i="1"/>
  <c r="S20" i="1"/>
  <c r="R20" i="1" s="1"/>
  <c r="L20" i="1"/>
  <c r="F20" i="1"/>
  <c r="BT19" i="1"/>
  <c r="BL19" i="1"/>
  <c r="BE19" i="1"/>
  <c r="AM19" i="1"/>
  <c r="AB19" i="1"/>
  <c r="S19" i="1"/>
  <c r="R19" i="1" s="1"/>
  <c r="L19" i="1"/>
  <c r="F19" i="1"/>
  <c r="BT18" i="1"/>
  <c r="BL18" i="1"/>
  <c r="BE18" i="1"/>
  <c r="AM18" i="1"/>
  <c r="AB18" i="1"/>
  <c r="S18" i="1"/>
  <c r="R18" i="1" s="1"/>
  <c r="L18" i="1"/>
  <c r="F18" i="1"/>
  <c r="BT17" i="1"/>
  <c r="BL17" i="1"/>
  <c r="BE17" i="1"/>
  <c r="AM17" i="1"/>
  <c r="AB17" i="1"/>
  <c r="S17" i="1"/>
  <c r="R17" i="1" s="1"/>
  <c r="L17" i="1"/>
  <c r="F17" i="1"/>
  <c r="BT16" i="1"/>
  <c r="BL16" i="1"/>
  <c r="BE16" i="1"/>
  <c r="AM16" i="1"/>
  <c r="AB16" i="1"/>
  <c r="S16" i="1"/>
  <c r="R16" i="1" s="1"/>
  <c r="L16" i="1"/>
  <c r="F16" i="1"/>
  <c r="BT15" i="1"/>
  <c r="BL15" i="1"/>
  <c r="BE15" i="1"/>
  <c r="AM15" i="1"/>
  <c r="AB15" i="1"/>
  <c r="S15" i="1"/>
  <c r="R15" i="1" s="1"/>
  <c r="L15" i="1"/>
  <c r="F15" i="1"/>
  <c r="BT14" i="1"/>
  <c r="BL14" i="1"/>
  <c r="BE14" i="1"/>
  <c r="AM14" i="1"/>
  <c r="AB14" i="1"/>
  <c r="S14" i="1"/>
  <c r="R14" i="1" s="1"/>
  <c r="L14" i="1"/>
  <c r="F14" i="1"/>
  <c r="BT13" i="1"/>
  <c r="BL13" i="1"/>
  <c r="BE13" i="1"/>
  <c r="AM13" i="1"/>
  <c r="AB13" i="1"/>
  <c r="S13" i="1"/>
  <c r="R13" i="1" s="1"/>
  <c r="L13" i="1"/>
  <c r="F13" i="1"/>
  <c r="BT12" i="1"/>
  <c r="BL12" i="1"/>
  <c r="BE12" i="1"/>
  <c r="AM12" i="1"/>
  <c r="AB12" i="1"/>
  <c r="S12" i="1"/>
  <c r="R12" i="1" s="1"/>
  <c r="L12" i="1"/>
  <c r="F12" i="1"/>
  <c r="BT11" i="1"/>
  <c r="BL11" i="1"/>
  <c r="BE11" i="1"/>
  <c r="AM11" i="1"/>
  <c r="AB11" i="1"/>
  <c r="S11" i="1"/>
  <c r="R11" i="1" s="1"/>
  <c r="L11" i="1"/>
  <c r="F11" i="1"/>
  <c r="BT10" i="1"/>
  <c r="BL10" i="1"/>
  <c r="BE10" i="1"/>
  <c r="AM10" i="1"/>
  <c r="AB10" i="1"/>
  <c r="S10" i="1"/>
  <c r="R10" i="1" s="1"/>
  <c r="L10" i="1"/>
  <c r="F10" i="1"/>
  <c r="BT9" i="1"/>
  <c r="BL9" i="1"/>
  <c r="BE9" i="1"/>
  <c r="AM9" i="1"/>
  <c r="AB9" i="1"/>
  <c r="S9" i="1"/>
  <c r="R9" i="1" s="1"/>
  <c r="L9" i="1"/>
  <c r="F9" i="1"/>
  <c r="BT8" i="1"/>
  <c r="BL8" i="1"/>
  <c r="BE8" i="1"/>
  <c r="AM8" i="1"/>
  <c r="AB8" i="1"/>
  <c r="S8" i="1"/>
  <c r="R8" i="1" s="1"/>
  <c r="L8" i="1"/>
  <c r="F8" i="1"/>
  <c r="BT7" i="1"/>
  <c r="BL7" i="1"/>
  <c r="BE7" i="1"/>
  <c r="AM7" i="1"/>
  <c r="AB7" i="1"/>
  <c r="S7" i="1"/>
  <c r="R7" i="1" s="1"/>
  <c r="L7" i="1"/>
  <c r="F7" i="1"/>
  <c r="BV20" i="1" l="1"/>
  <c r="BV27" i="1"/>
  <c r="BV33" i="1"/>
  <c r="BV35" i="1"/>
  <c r="BV37" i="1"/>
  <c r="BV40" i="1"/>
  <c r="BV42" i="1"/>
  <c r="BV44" i="1"/>
  <c r="BV48" i="1"/>
  <c r="BV50" i="1"/>
  <c r="BV53" i="1"/>
  <c r="BV56" i="1"/>
  <c r="BV58" i="1"/>
  <c r="BV59" i="1"/>
  <c r="BV8" i="1"/>
  <c r="BV24" i="1"/>
  <c r="BV26" i="1"/>
  <c r="BV30" i="1"/>
  <c r="BV32" i="1"/>
  <c r="BV34" i="1"/>
  <c r="BV36" i="1"/>
  <c r="BV41" i="1"/>
  <c r="BV43" i="1"/>
  <c r="BV45" i="1"/>
  <c r="BV49" i="1"/>
  <c r="BV51" i="1"/>
  <c r="BV52" i="1"/>
  <c r="BV57" i="1"/>
  <c r="BV60" i="1"/>
  <c r="BV7" i="1"/>
  <c r="BV9" i="1"/>
  <c r="BV13" i="1"/>
  <c r="BV18" i="1"/>
  <c r="BV21" i="1"/>
  <c r="BV28" i="1"/>
  <c r="BV16" i="1"/>
  <c r="BV11" i="1"/>
  <c r="BV17" i="1"/>
  <c r="BV10" i="1"/>
  <c r="BV12" i="1"/>
  <c r="BV19" i="1"/>
  <c r="BV29" i="1"/>
  <c r="BV25" i="1"/>
  <c r="BV62" i="1"/>
  <c r="BV64" i="1"/>
  <c r="BV66" i="1"/>
  <c r="BV68" i="1"/>
  <c r="BV72" i="1"/>
  <c r="BV74" i="1"/>
  <c r="BV76" i="1"/>
  <c r="BV80" i="1"/>
  <c r="BV82" i="1"/>
  <c r="BV84" i="1"/>
  <c r="BV88" i="1"/>
  <c r="BV92" i="1"/>
  <c r="BV94" i="1"/>
  <c r="BV97" i="1"/>
  <c r="BV126" i="1"/>
  <c r="BV158" i="1"/>
  <c r="BV190" i="1"/>
  <c r="BV223" i="1"/>
  <c r="BV61" i="1"/>
  <c r="BV65" i="1"/>
  <c r="BV67" i="1"/>
  <c r="BV69" i="1"/>
  <c r="BV73" i="1"/>
  <c r="BV75" i="1"/>
  <c r="BV77" i="1"/>
  <c r="BV81" i="1"/>
  <c r="BV83" i="1"/>
  <c r="BV85" i="1"/>
  <c r="BV89" i="1"/>
  <c r="BV91" i="1"/>
  <c r="BV93" i="1"/>
  <c r="BV96" i="1"/>
  <c r="BV98" i="1"/>
  <c r="BV120" i="1"/>
  <c r="BV121" i="1"/>
  <c r="BV127" i="1"/>
  <c r="BV134" i="1"/>
  <c r="BV135" i="1"/>
  <c r="BV142" i="1"/>
  <c r="BV143" i="1"/>
  <c r="BV150" i="1"/>
  <c r="BV151" i="1"/>
  <c r="BV159" i="1"/>
  <c r="BV166" i="1"/>
  <c r="BV167" i="1"/>
  <c r="BV174" i="1"/>
  <c r="BV175" i="1"/>
  <c r="BV182" i="1"/>
  <c r="BV183" i="1"/>
  <c r="BV191" i="1"/>
  <c r="BV198" i="1"/>
  <c r="BV199" i="1"/>
  <c r="BV206" i="1"/>
  <c r="BV207" i="1"/>
  <c r="BV214" i="1"/>
  <c r="BV215" i="1"/>
  <c r="BV222" i="1"/>
  <c r="BV14" i="1"/>
  <c r="BV23" i="1"/>
  <c r="BV38" i="1"/>
  <c r="BV47" i="1"/>
  <c r="BV54" i="1"/>
  <c r="BV70" i="1"/>
  <c r="BV78" i="1"/>
  <c r="BV86" i="1"/>
  <c r="BV102" i="1"/>
  <c r="BV110" i="1"/>
  <c r="BV111" i="1"/>
  <c r="BV115" i="1"/>
  <c r="BV119" i="1"/>
  <c r="BV15" i="1"/>
  <c r="BV22" i="1"/>
  <c r="BV31" i="1"/>
  <c r="BV39" i="1"/>
  <c r="BV46" i="1"/>
  <c r="BV55" i="1"/>
  <c r="BV63" i="1"/>
  <c r="BV71" i="1"/>
  <c r="BV79" i="1"/>
  <c r="BV87" i="1"/>
  <c r="BV95" i="1"/>
  <c r="BV103" i="1"/>
  <c r="BV118" i="1"/>
  <c r="BV90" i="1"/>
  <c r="BV99" i="1"/>
  <c r="BV100" i="1"/>
  <c r="BV101" i="1"/>
  <c r="BV104" i="1"/>
  <c r="BV105" i="1"/>
  <c r="BV106" i="1"/>
  <c r="BV107" i="1"/>
  <c r="BV108" i="1"/>
  <c r="BV109" i="1"/>
  <c r="BV112" i="1"/>
  <c r="BV113" i="1"/>
  <c r="BV114" i="1"/>
  <c r="BV116" i="1"/>
  <c r="BV117" i="1"/>
  <c r="BV122" i="1"/>
  <c r="BV123" i="1"/>
  <c r="BV124" i="1"/>
  <c r="BV125" i="1"/>
  <c r="BV128" i="1"/>
  <c r="BV129" i="1"/>
  <c r="BV130" i="1"/>
  <c r="BV131" i="1"/>
  <c r="BV132" i="1"/>
  <c r="BV133" i="1"/>
  <c r="BV136" i="1"/>
  <c r="BV137" i="1"/>
  <c r="BV138" i="1"/>
  <c r="BV139" i="1"/>
  <c r="BV140" i="1"/>
  <c r="BV141" i="1"/>
  <c r="BV144" i="1"/>
  <c r="BV145" i="1"/>
  <c r="BV146" i="1"/>
  <c r="BV147" i="1"/>
  <c r="BV148" i="1"/>
  <c r="BV149" i="1"/>
  <c r="BV152" i="1"/>
  <c r="BV153" i="1"/>
  <c r="BV154" i="1"/>
  <c r="BV155" i="1"/>
  <c r="BV156" i="1"/>
  <c r="BV157" i="1"/>
  <c r="BV160" i="1"/>
  <c r="BV161" i="1"/>
  <c r="BV162" i="1"/>
  <c r="BV163" i="1"/>
  <c r="BV164" i="1"/>
  <c r="BV165" i="1"/>
  <c r="BV168" i="1"/>
  <c r="BV169" i="1"/>
  <c r="BV170" i="1"/>
  <c r="BV171" i="1"/>
  <c r="BV172" i="1"/>
  <c r="BV173" i="1"/>
  <c r="BV176" i="1"/>
  <c r="BV177" i="1"/>
  <c r="BV178" i="1"/>
  <c r="BV179" i="1"/>
  <c r="BV180" i="1"/>
  <c r="BV181" i="1"/>
  <c r="BV184" i="1"/>
  <c r="BV185" i="1"/>
  <c r="BV186" i="1"/>
  <c r="BV187" i="1"/>
  <c r="BV188" i="1"/>
  <c r="BV189" i="1"/>
  <c r="BV192" i="1"/>
  <c r="BV193" i="1"/>
  <c r="BV194" i="1"/>
  <c r="BV195" i="1"/>
  <c r="BV196" i="1"/>
  <c r="BV197" i="1"/>
  <c r="BV200" i="1"/>
  <c r="BV201" i="1"/>
  <c r="BV202" i="1"/>
  <c r="BV203" i="1"/>
  <c r="BV204" i="1"/>
  <c r="BV205" i="1"/>
  <c r="BV208" i="1"/>
  <c r="BV209" i="1"/>
  <c r="BV210" i="1"/>
  <c r="BV211" i="1"/>
  <c r="BV212" i="1"/>
  <c r="BV213" i="1"/>
  <c r="BV216" i="1"/>
  <c r="BV217" i="1"/>
  <c r="BV218" i="1"/>
  <c r="BV219" i="1"/>
  <c r="BV220" i="1"/>
  <c r="BV221" i="1"/>
  <c r="BV224" i="1"/>
  <c r="BV225" i="1"/>
  <c r="BV226" i="1"/>
  <c r="BV227" i="1"/>
  <c r="AB228" i="1"/>
  <c r="S228" i="1"/>
  <c r="R228" i="1"/>
  <c r="AM228" i="1"/>
  <c r="BL228" i="1"/>
  <c r="BT228" i="1"/>
  <c r="BE228" i="1"/>
  <c r="F228" i="1"/>
  <c r="L228" i="1"/>
  <c r="BV228" i="1" l="1"/>
</calcChain>
</file>

<file path=xl/sharedStrings.xml><?xml version="1.0" encoding="utf-8"?>
<sst xmlns="http://schemas.openxmlformats.org/spreadsheetml/2006/main" count="606" uniqueCount="382">
  <si>
    <t>Pirminės ambulatorinės asmens sveikatos priežiūros paslaugoms:</t>
  </si>
  <si>
    <t>Slaugos paslaugoms:</t>
  </si>
  <si>
    <t>Ambulatorinėms asmens sveikatos priežiūros paslaugoms:</t>
  </si>
  <si>
    <t xml:space="preserve">Stacionarinėms asmens sveikatos priežiūros paslaugoms: </t>
  </si>
  <si>
    <t>Ambulatorinėmis sąlygomis atliktiems brangiiesiems tyrimams ir procedūroms</t>
  </si>
  <si>
    <t>Medicininės reabilitacijos ir sanatorinio (antirecidyvinio) gydymo bei psichosocialinės reabilitacijos paslaugoms:</t>
  </si>
  <si>
    <t>Sveikatos programoms ir kitoms sveikatos draudimo išlaidoms:</t>
  </si>
  <si>
    <t>Valstybės deleguotoms funkcijoms finansuoti Lietuvos Respublikos valstybės biudžeto asignavimais:</t>
  </si>
  <si>
    <t>01 03</t>
  </si>
  <si>
    <t>01 03 01</t>
  </si>
  <si>
    <t>01 03 02</t>
  </si>
  <si>
    <t>01 03 03 02</t>
  </si>
  <si>
    <t>01 03 03 01</t>
  </si>
  <si>
    <t>01 04</t>
  </si>
  <si>
    <t>01 04 01</t>
  </si>
  <si>
    <t xml:space="preserve">01 04 01 01 </t>
  </si>
  <si>
    <t>01 04 01 02</t>
  </si>
  <si>
    <t>01 04 02</t>
  </si>
  <si>
    <t>01 04 03</t>
  </si>
  <si>
    <t>01 04 05</t>
  </si>
  <si>
    <t>01 04 06</t>
  </si>
  <si>
    <t>01 05</t>
  </si>
  <si>
    <t>01 05 01 -01 05 02</t>
  </si>
  <si>
    <t xml:space="preserve">01 05 01 01 </t>
  </si>
  <si>
    <t>01 05 01 03</t>
  </si>
  <si>
    <t>01 05 01 04</t>
  </si>
  <si>
    <t>01 05 01 05</t>
  </si>
  <si>
    <t>01 05 01 06</t>
  </si>
  <si>
    <t>01 05 01 07</t>
  </si>
  <si>
    <t>01 05 01 08</t>
  </si>
  <si>
    <t>01 05 01 09</t>
  </si>
  <si>
    <t>01 05 01 10</t>
  </si>
  <si>
    <t>01 06 01</t>
  </si>
  <si>
    <t>01 06 02</t>
  </si>
  <si>
    <t>01 06 03</t>
  </si>
  <si>
    <t>01 06 04</t>
  </si>
  <si>
    <t>01 06 05</t>
  </si>
  <si>
    <t>01 06 06</t>
  </si>
  <si>
    <t>01 06 08</t>
  </si>
  <si>
    <t>01 06 09</t>
  </si>
  <si>
    <t>01 06 10</t>
  </si>
  <si>
    <t>01 06 11</t>
  </si>
  <si>
    <t>01 06 12</t>
  </si>
  <si>
    <t>01 06 13</t>
  </si>
  <si>
    <t>01 06 14</t>
  </si>
  <si>
    <t>01 06 15</t>
  </si>
  <si>
    <t>01 06 16</t>
  </si>
  <si>
    <t>01 06 17</t>
  </si>
  <si>
    <t>01 06 18</t>
  </si>
  <si>
    <t>01 08</t>
  </si>
  <si>
    <t>01 08 01</t>
  </si>
  <si>
    <t>01 08 02</t>
  </si>
  <si>
    <t>01 08 03</t>
  </si>
  <si>
    <t>01 08 04</t>
  </si>
  <si>
    <t>01 08 05</t>
  </si>
  <si>
    <t>01 08 06</t>
  </si>
  <si>
    <t>03</t>
  </si>
  <si>
    <t>03 01 *</t>
  </si>
  <si>
    <t>03 02 *</t>
  </si>
  <si>
    <t>03 03 *</t>
  </si>
  <si>
    <t>03 04 *</t>
  </si>
  <si>
    <t>03 05 *</t>
  </si>
  <si>
    <t>03 07 01</t>
  </si>
  <si>
    <t>03 10 01</t>
  </si>
  <si>
    <t>06</t>
  </si>
  <si>
    <t>06 02</t>
  </si>
  <si>
    <t>Eilės Nr.</t>
  </si>
  <si>
    <t xml:space="preserve">Savivaldybė, kurioje yra asmens sveikatos  priežiūros įstaigos (toliau – ASPĮ) būstinė  </t>
  </si>
  <si>
    <t>ASPĮ juridinio asmens kodas</t>
  </si>
  <si>
    <t>ID</t>
  </si>
  <si>
    <t>Gydymo įstaigos pavadinimas</t>
  </si>
  <si>
    <t>Iš viso</t>
  </si>
  <si>
    <t xml:space="preserve">Pirminės ambulatorinės asmens sveikatos priežiūros paslaugoms (bazinis mokėjimas už prirašytą gyventoją)*  </t>
  </si>
  <si>
    <t>Pirminės ambulatorinės asmens sveikatos priežiūros paslaugoms, už kurias mokamas skatinamasis priedas *</t>
  </si>
  <si>
    <t xml:space="preserve">Geriems pirminės ambulatorinės asmens sveikatos priežiūros rezultatams (neįskaitant gerų psichikos ir odontologinės sveikatos priežiūros rezultatų) apmokėti * </t>
  </si>
  <si>
    <t xml:space="preserve">Geriems pirminės ambulatorinės psichikos sveikatos priežiūros rezultatams apmokėti * </t>
  </si>
  <si>
    <t xml:space="preserve">Geriems pirminės ambulatorinės odontologinės sveikatos priežiūros rezultatams apmokėti * </t>
  </si>
  <si>
    <t>Slaugos ir palaikomojo gydymo paslaugoms</t>
  </si>
  <si>
    <t>Ambulatorinės slaugos paslaugoms namuose</t>
  </si>
  <si>
    <t>Paliatyviosios pagalbos paslaugoms (ambulatorinėms)</t>
  </si>
  <si>
    <t>Paliatyviosios pagalbos paslaugoms (stacionarinėms)</t>
  </si>
  <si>
    <t>Sergančiųjų cukriniu diabetu slaugos paslaugoms*</t>
  </si>
  <si>
    <t>Ambulatorinėms specializuotoms asmens sveikatos priežiūros paslaugos</t>
  </si>
  <si>
    <t>gydytojų specialistų konsultacijoms</t>
  </si>
  <si>
    <t>gydytojų specialistų konsultacijoms, kai atliekami diagnostiniai ir (ar) gydomieji veiksmai</t>
  </si>
  <si>
    <t>gydytojų specialistų – kardiologo (vaikų ir suaugusiųjų), neurologo (vaikų ir suaugusiųjų), endokrinologo (vaikų ir suaugusiųjų), hematologo (vaikų ir suaugusiųjų), onkologo chemoterapeuto, onkologo radioterapeuto –  konsultacijoms</t>
  </si>
  <si>
    <t xml:space="preserve">Dienos stacionaro paslaugoms  </t>
  </si>
  <si>
    <t xml:space="preserve">Dienos chirurgijos paslaugoms  </t>
  </si>
  <si>
    <t xml:space="preserve">Stebėjimo paslaugoms </t>
  </si>
  <si>
    <t>Ambulatorinės chirurgijos paslaugoms</t>
  </si>
  <si>
    <t xml:space="preserve">Kitoms aktyviojo gydymo paslaugoms, ilgalaikio gydymo paslaugoms </t>
  </si>
  <si>
    <t xml:space="preserve">Transplantacijos programai (neįskaitant išlaidų potencialiems donorams paruošti)  </t>
  </si>
  <si>
    <t xml:space="preserve">Skubiai konsultacinei sveikatos priežiūros pagalbai (sąmatinis finansavimas) </t>
  </si>
  <si>
    <t xml:space="preserve">Kraujo donorų kompensacijoms ir neatlygintinai kraujo donorystei propaguoti </t>
  </si>
  <si>
    <t>Iš viso 2025 m. sutartinės sumos</t>
  </si>
  <si>
    <t>Druskininkų sav.</t>
  </si>
  <si>
    <t>Viešoji įstaiga Druskininkų pirminės sveikatos priežiūros centras</t>
  </si>
  <si>
    <t>Visagino sav.</t>
  </si>
  <si>
    <t xml:space="preserve">Viešoji įstaiga Visagino pirminės sveikatos priežiūros centras </t>
  </si>
  <si>
    <t/>
  </si>
  <si>
    <t>Utenos r. sav.</t>
  </si>
  <si>
    <t>Viešoji įstaiga „Utenos pirminės sveikatos priežiūros centras“</t>
  </si>
  <si>
    <t>Vilniaus m. sav.</t>
  </si>
  <si>
    <t>Viešoji įstaiga Karoliniškių poliklinika</t>
  </si>
  <si>
    <t>Viešoji įstaiga Antakalnio poliklinika</t>
  </si>
  <si>
    <t>VIEŠOJI ĮSTAIGA CENTRO POLIKLINIKA</t>
  </si>
  <si>
    <t>Viešoji įstaiga Šeškinės poliklinika</t>
  </si>
  <si>
    <t>Viešoji įstaiga Naujosios Vilnios poliklinika</t>
  </si>
  <si>
    <t>Viešoji įstaiga Vilniaus universiteto ligoninė Santaros klinikos</t>
  </si>
  <si>
    <t>Viešoji įstaiga Vilniaus rajono poliklinika</t>
  </si>
  <si>
    <t>Šalčininkų r. sav.</t>
  </si>
  <si>
    <t>Viešoji įstaiga Eišiškių asmens sveikatos priežiūros centras</t>
  </si>
  <si>
    <t>Viešoji įstaiga Šalčininkų pirminės sveikatos priežiūros centras</t>
  </si>
  <si>
    <t>Elektrėnų sav.</t>
  </si>
  <si>
    <t>Viešoji įstaiga Elektrėnų ligoninė</t>
  </si>
  <si>
    <t>Trakų r. sav.</t>
  </si>
  <si>
    <t>Viešoji įstaiga Lentvario ambulatorija</t>
  </si>
  <si>
    <t>Širvintų r. sav.</t>
  </si>
  <si>
    <t>Viešoji įstaiga Širvintų rajono savivaldybės sveikatos centras</t>
  </si>
  <si>
    <t>Ukmergės r. sav.</t>
  </si>
  <si>
    <t>Viešoji įstaiga Ukmergės pirminės sveikatos priežiūros centras</t>
  </si>
  <si>
    <t>Viešoji įstaiga Grigiškių sveikatos priežiūros centras</t>
  </si>
  <si>
    <t>Viešoji įstaiga Trakų rajono sveikatos centras</t>
  </si>
  <si>
    <t>Ignalinos r. sav.</t>
  </si>
  <si>
    <t>Viešoji įstaiga Ignalinos rajono savivaldybės sveikatos centras</t>
  </si>
  <si>
    <t>Molėtų r. sav.</t>
  </si>
  <si>
    <t>VšĮ Molėtų rajono sveikatos centras</t>
  </si>
  <si>
    <t>UAB "Grand SPA Lietuva"</t>
  </si>
  <si>
    <t>UAB Eglės sanatorija</t>
  </si>
  <si>
    <t>Uždaroji akcinė bendrovė "Draugystės sanatorija"</t>
  </si>
  <si>
    <t>Viešoji įstaiga Abromiškių reabilitacijos ligoninė</t>
  </si>
  <si>
    <t>Viešoji įstaiga Utenos ligoninė</t>
  </si>
  <si>
    <t>Viešoji įstaiga Vilniaus miesto psichikos sveikatos centras</t>
  </si>
  <si>
    <t>Viešoji įstaiga RESPUBLIKINĖ VILNIAUS PSICHIATRIJOS LIGONINĖ</t>
  </si>
  <si>
    <t>Viešoji įstaiga Mykolo Marcinkevičiaus ligoninė</t>
  </si>
  <si>
    <t>Viešoji įstaiga Respublikinė Vilniaus universitetinė ligoninė</t>
  </si>
  <si>
    <t>Viešoji įstaiga Vilniaus miesto klinikinė ligoninė (susijungė su VšĮ Šv. Roko ligoninė)</t>
  </si>
  <si>
    <t>Viešoji įstaiga "VILNIAUS GIMDYMO NAMAI"</t>
  </si>
  <si>
    <t>Viešoji įstaiga Vilkpėdės ligoninė</t>
  </si>
  <si>
    <t>Viešoji įstaiga Visagino ligoninė</t>
  </si>
  <si>
    <t>Lietuvos Respublikos vidaus reikalų ministerijos Medicinos centras</t>
  </si>
  <si>
    <t>Zarasų r. sav.</t>
  </si>
  <si>
    <t>Zarasų rajono savivaldybės viešoji įstaiga Sveikatos centras</t>
  </si>
  <si>
    <t>Viešoji įstaiga Druskininkų ligoninė</t>
  </si>
  <si>
    <t>Viešoji įstaiga Ukmergės ligoninė</t>
  </si>
  <si>
    <t>Viešoji įstaiga Šalčininkų rajono savivaldybės ligoninė</t>
  </si>
  <si>
    <t>Varėnos r. sav.</t>
  </si>
  <si>
    <t>Viešoji įstaiga Varėnos sveikatos centras</t>
  </si>
  <si>
    <t>Viešoji įstaiga Šv. Klaros palaikomojo gydymo ir slaugos ligoninė</t>
  </si>
  <si>
    <t>Viešoji įstaiga Trakų pirminės sveikatos priežiūros centras</t>
  </si>
  <si>
    <t>Švenčionių r. sav.</t>
  </si>
  <si>
    <t>Viešoji įstaiga Švenčionių rajono sveikatos centras</t>
  </si>
  <si>
    <t>UAB "TERAGYDA"</t>
  </si>
  <si>
    <t>R. Žižienės individuali įmonė</t>
  </si>
  <si>
    <t>Uždaroji akcinė bendrovė "SK IMPEKS MEDICINOS DIAGNOSTIKOS CENTRAS"</t>
  </si>
  <si>
    <t>Petro Povilo Kučinsko įmonė</t>
  </si>
  <si>
    <t>UAB Reginos šeimos gydytojo centras</t>
  </si>
  <si>
    <t>Viešoji įstaiga "I. Kelbauskienės šeimos klinika"</t>
  </si>
  <si>
    <t>J. Pauparienės klinika</t>
  </si>
  <si>
    <t>I. Kurcevič bendrosios praktikos gydytojo kabinetas</t>
  </si>
  <si>
    <t>UAB Jeruzalės klinika</t>
  </si>
  <si>
    <t>Petrutės Dvarionienės įmonė</t>
  </si>
  <si>
    <t>Vilniaus r. sav.</t>
  </si>
  <si>
    <t>V. Staliulionienės bendros praktikos gydytojo kabinetas</t>
  </si>
  <si>
    <t>V. SUZANOVIČIENĖS BENDROSIOS PRAKTIKOS GYDYTOJOS KABINETAS</t>
  </si>
  <si>
    <t>Uždaroji akcinė bendrovė "Nefrologų pagalba"</t>
  </si>
  <si>
    <t>Gydytojų Pranevičių kabinetas</t>
  </si>
  <si>
    <t>UAB "Žiūra"</t>
  </si>
  <si>
    <t>UAB Pašilaičių šeimos medicinos centras</t>
  </si>
  <si>
    <t>Viešoji įstaiga Valakupių reabilitacijos centras</t>
  </si>
  <si>
    <t>Uždaroji akcinė bendrovė Žvėryno klinika</t>
  </si>
  <si>
    <t>Lietuvos ir Vokietijos uždaroji akcinė bendrovė "LIREMA"</t>
  </si>
  <si>
    <t>Uždaroji akcinė bendrovė "MEDICINOS STEBUKLAS"</t>
  </si>
  <si>
    <t>UAB Baltijos ir Amerikos terapijos ir chirurgijos klinika</t>
  </si>
  <si>
    <t>UAB "Alicija ir partneriai"</t>
  </si>
  <si>
    <t>Uždaroji akcinė bendrovė "IDEMUS"</t>
  </si>
  <si>
    <t>UAB "NORTHWAY MEDICINOS CENTRAI"</t>
  </si>
  <si>
    <t>UAB "Vilniaus sveikatos namai"</t>
  </si>
  <si>
    <t>N. Jarašienės personalinė įmonė</t>
  </si>
  <si>
    <t>UAB "Northway chirurgijos centras"</t>
  </si>
  <si>
    <t>UAB „Renalvita“</t>
  </si>
  <si>
    <t>Respublikinis priklausomybės ligų centras</t>
  </si>
  <si>
    <t>UAB Šnipiškių medicinos centras</t>
  </si>
  <si>
    <t>UAB "GK klinika"</t>
  </si>
  <si>
    <t>UAB "Euroklinika"</t>
  </si>
  <si>
    <t>UAB "B.Braun Avitum"</t>
  </si>
  <si>
    <t>Uždaroji akcinė bendrovė Vilkmergės klinika</t>
  </si>
  <si>
    <t>UAB "ALSTOMA"</t>
  </si>
  <si>
    <t>UAB Eišiškių šeimos medicinos centras</t>
  </si>
  <si>
    <t>UAB „MinArtmeda“</t>
  </si>
  <si>
    <t>UAB Trendless</t>
  </si>
  <si>
    <t>UAB ALIDENTA</t>
  </si>
  <si>
    <t>UAB "Socialiniai ir sveikatos projektai"</t>
  </si>
  <si>
    <t>Nacionalinė visuomenės sveikatos priežiūros laboratorija</t>
  </si>
  <si>
    <t>UAB "Affidea laboratorija"</t>
  </si>
  <si>
    <t>Lietuvos kariuomenė</t>
  </si>
  <si>
    <t>Alicijos Andriejuk įmonė</t>
  </si>
  <si>
    <t>UAB "Rytės Draginienės ambulatorija"</t>
  </si>
  <si>
    <t>Sigitos Galinytės individuali įmonė</t>
  </si>
  <si>
    <t>UAB LYBA</t>
  </si>
  <si>
    <t>UAB Goštauto klinika</t>
  </si>
  <si>
    <t>UAB "SATLITAS"</t>
  </si>
  <si>
    <t>UAB "Sveikata Jums"</t>
  </si>
  <si>
    <t>Uždaroji akcinė bendrovė "DENTICIJA"</t>
  </si>
  <si>
    <t>UAB "PRODENTUM"</t>
  </si>
  <si>
    <t>Viešoji įstaiga Vilniaus psichoterapijos ir psichoanalizės centras</t>
  </si>
  <si>
    <t>Uždaroji akcinė bendrovė "UMTC"</t>
  </si>
  <si>
    <t>UAB Anos ginekologijos kabinetas</t>
  </si>
  <si>
    <t>Nijolės Genytės socialinės globos namai</t>
  </si>
  <si>
    <t>Uždaroji akcinė bendrovė "UNIVERSITETO OPTIKA"</t>
  </si>
  <si>
    <t>Valstybinė teismo medicinos tarnyba</t>
  </si>
  <si>
    <t>UAB Tavo klinika</t>
  </si>
  <si>
    <t>UAB "Vaisingumo centras"</t>
  </si>
  <si>
    <t>Vilniaus miesto kompleksinių paslaugų centras "Šeimos slėnis"</t>
  </si>
  <si>
    <t>UAB Vitkus</t>
  </si>
  <si>
    <t>Auros Bartaškienės įmonė</t>
  </si>
  <si>
    <t>Viešoji įstaiga Vilniaus rajono Nemenčinės poliklinika</t>
  </si>
  <si>
    <t>Viešoji įstaiga Nacionalinis kraujo centras</t>
  </si>
  <si>
    <t>UAB Ignalinos sveikatos centras</t>
  </si>
  <si>
    <t>UAB "Švenčionėlių sveikatos centras"</t>
  </si>
  <si>
    <t>UAB "Kontravesta"</t>
  </si>
  <si>
    <t>UAB "EuroEra"</t>
  </si>
  <si>
    <t>UAB „Helona“</t>
  </si>
  <si>
    <t>VšĮ "Matymas.lt"</t>
  </si>
  <si>
    <t>UAB Medilita</t>
  </si>
  <si>
    <t>UAB "Gemma sveikatos centras"</t>
  </si>
  <si>
    <t>UAB "Druskininkų sveikatinimo ir poilsio centras AQUA"</t>
  </si>
  <si>
    <t>Uždaroji akcinė bendrovė "Tarandės šeimos klinika"</t>
  </si>
  <si>
    <t>UAB "AND KLINIKA"</t>
  </si>
  <si>
    <t>UAB Saulėtekio klinika</t>
  </si>
  <si>
    <t>Viešoji įstaiga Onuškio palaikomojo gydymo ir slaugos ligoninė</t>
  </si>
  <si>
    <t>Uždaroji akcinė bendrovė "DENTIKLAS"</t>
  </si>
  <si>
    <t>UAB "DANTITA" odontologijos klinika</t>
  </si>
  <si>
    <t>Ortogama, UAB</t>
  </si>
  <si>
    <t>UAB BALTUPIŲ ŠEIMOS MEDICINOS CENTRAS</t>
  </si>
  <si>
    <t>Viešoji įstaiga Krikščionių medicinos centras</t>
  </si>
  <si>
    <t>Viešoji įstaiga ŽIRMŪNŲ PSICHIKOS SVEIKATOS CENTRAS</t>
  </si>
  <si>
    <t>UAB "Druskininkų šeimos klinika"</t>
  </si>
  <si>
    <t xml:space="preserve">VšĮ Šeimos klinika „Hiperika“ </t>
  </si>
  <si>
    <t>IĮ Auksės Strolienės neurologijos kabinetas</t>
  </si>
  <si>
    <t>UAB "ORTOPEDIJOS PASLAUGŲ KLINIKA"</t>
  </si>
  <si>
    <t>UAB HIPERIKA sanum</t>
  </si>
  <si>
    <t>Viešoji įstaiga "Pal. Kun. Mykolo Sopočkos hospisas"</t>
  </si>
  <si>
    <t>Ritos Grinkevičienės individuali įmonė</t>
  </si>
  <si>
    <t>VšĮ Integruotų sveikatos paslaugų centro Vilniaus padalinys</t>
  </si>
  <si>
    <t>UAB "Šeimos klinikos diagnostikos centras"</t>
  </si>
  <si>
    <t>A. Karvelio terapijos-fitoterapijos įmonė</t>
  </si>
  <si>
    <t>Viktorijos Trinkūnienės individuali įmonė</t>
  </si>
  <si>
    <t>Flebologijos centras, UAB</t>
  </si>
  <si>
    <t>UAB "Renumvita"</t>
  </si>
  <si>
    <t>VšĮ „Sveikatą į namus“</t>
  </si>
  <si>
    <t>UAB AKIŲ LAZERINĖS CHIRURGIJOS CENTRAS</t>
  </si>
  <si>
    <t>UAB Trakų medicinos centras</t>
  </si>
  <si>
    <t>UAB Kazakauskienės šeimos medicinos praktika</t>
  </si>
  <si>
    <t>M. Kukuraičio įmonė "Optika ir rega"</t>
  </si>
  <si>
    <t>UAB Užupio odontologijos centras</t>
  </si>
  <si>
    <t>UAB "MT sprendimai"</t>
  </si>
  <si>
    <t>UAB "Sanum medicale"</t>
  </si>
  <si>
    <t>UAB "Gruodė"</t>
  </si>
  <si>
    <t>UAB Medinna</t>
  </si>
  <si>
    <t>UAB "Dantų gydytojas"</t>
  </si>
  <si>
    <t>UAB ODONTOLOGIJOS PASLAUGŲ CENTRAS</t>
  </si>
  <si>
    <t>UAB "Pasaulio optika"</t>
  </si>
  <si>
    <t>Lietuvos sporto centras</t>
  </si>
  <si>
    <t>UAB InMedica</t>
  </si>
  <si>
    <t>UAB "Šypsenos dizainas"</t>
  </si>
  <si>
    <t>UAB "Tilto odontologijos klinika"</t>
  </si>
  <si>
    <t>Viešoji įstaiga "Rastis"</t>
  </si>
  <si>
    <t>PAGALBA MAŽYLIUI, UAB</t>
  </si>
  <si>
    <t>"Imchotepas", UAB</t>
  </si>
  <si>
    <t>UAB "Upa MCT" (patikslinta)</t>
  </si>
  <si>
    <t>UAB Vilniaus odontologijos centras</t>
  </si>
  <si>
    <t>UAB „Didžioji nasturtė“</t>
  </si>
  <si>
    <t>Lietuvos kalėjimų tarnyba</t>
  </si>
  <si>
    <t>Uždaroji akcinė bendrovė sveikatos centras "Gilės"</t>
  </si>
  <si>
    <t>VšĮ Molėtų rajono Giedraičių ambulatorija</t>
  </si>
  <si>
    <t>UAB Šeimos gydymo klinika</t>
  </si>
  <si>
    <t>UAB "Ortoplius"</t>
  </si>
  <si>
    <t>Viešoji įstaiga Elektrėnų savivaldybės sveikatos centras</t>
  </si>
  <si>
    <t>UAB "Šypsenos akademija"</t>
  </si>
  <si>
    <t>UAB Vingio klinika</t>
  </si>
  <si>
    <t>UAB "Paslaugos kodas"</t>
  </si>
  <si>
    <t>UAB Visagino odontologijos klinika</t>
  </si>
  <si>
    <t>Vitkausko personali įmonė</t>
  </si>
  <si>
    <t>MB "Os perfectum"</t>
  </si>
  <si>
    <t xml:space="preserve">UAB Sedulinos sveikatos centras </t>
  </si>
  <si>
    <t>UAB "OrtoPro"</t>
  </si>
  <si>
    <t>Uždaroji akcinė bendrovė Riešės šeimos klinika</t>
  </si>
  <si>
    <t>UAB Konsultacijų ir gydymo centras</t>
  </si>
  <si>
    <t>UAB Bendruomenės gydymo centras</t>
  </si>
  <si>
    <t>IĮ Stanaičių šeimos klinika</t>
  </si>
  <si>
    <t>UAB "Domsana"</t>
  </si>
  <si>
    <t>MB "Verslo asistentas"</t>
  </si>
  <si>
    <t>UAB Jašiūnų šeimos klinika</t>
  </si>
  <si>
    <t>UAB "Baltic BioScience" (nutraukta nuo 2025.08.01)</t>
  </si>
  <si>
    <t>UAB "Sveikatos kurortas"</t>
  </si>
  <si>
    <t>UAB Vaikų ir jaunimo klinika "Empatija"</t>
  </si>
  <si>
    <t>Addere UAB</t>
  </si>
  <si>
    <t>VšĮ Auksiniai metai (buvusi VšĮ Adutiškio senelių namai)</t>
  </si>
  <si>
    <t>Medicinos klinika "InnMed" UAB</t>
  </si>
  <si>
    <t>UAB Baltupio odontologijos klinika</t>
  </si>
  <si>
    <t>UAB Telesante</t>
  </si>
  <si>
    <t>Omedica, UAB</t>
  </si>
  <si>
    <t>UAB "Kasu"</t>
  </si>
  <si>
    <t>VšĮ "Lietuvos hospisas"</t>
  </si>
  <si>
    <t>UAB "Hcasista"</t>
  </si>
  <si>
    <t>MB "Vitaliskardio"</t>
  </si>
  <si>
    <t>MB DANYS CLINIC</t>
  </si>
  <si>
    <t>VšĮ "SV Ugdymas"</t>
  </si>
  <si>
    <t>UAB AngiON Klinika</t>
  </si>
  <si>
    <t>Uždaroji akcinė bendrovė ORTOPEDIJOS CENTRAS</t>
  </si>
  <si>
    <t>UAB "RVL klinika"</t>
  </si>
  <si>
    <t>UAB "SolviMeda"</t>
  </si>
  <si>
    <t>UAB "Diaverum klinikos"</t>
  </si>
  <si>
    <t>UAB Bendrystės klinika</t>
  </si>
  <si>
    <t>UAB Laurinaičio ambulatorija</t>
  </si>
  <si>
    <t>Lietuvos, JAV ir Izraelio UAB "VAISINGUMO KLINIKA"</t>
  </si>
  <si>
    <t>UAB "Klinika RVK"</t>
  </si>
  <si>
    <t>VšĮ "Sostinės medicinos centras" (sustabdyta veikla)</t>
  </si>
  <si>
    <t>Viešoji įstaiga "Vilnelės šeimos klinika"</t>
  </si>
  <si>
    <t>UAB "Medisanitas"</t>
  </si>
  <si>
    <t>UAB "Džiaugsmo klinika"</t>
  </si>
  <si>
    <t>UAB "Non solum"</t>
  </si>
  <si>
    <t>Nacionalinis vėžio institutas</t>
  </si>
  <si>
    <t>UAB "Dantų specialistai"</t>
  </si>
  <si>
    <t>Gerovės klinika, UAB</t>
  </si>
  <si>
    <t>Vaiko raidos klinika</t>
  </si>
  <si>
    <t>UAB Balsių šeimos medicinos centras</t>
  </si>
  <si>
    <t>L. Rimavičienės įmonė</t>
  </si>
  <si>
    <t>UAB Implantologijos ir odontologijos klinika "Šypsena"</t>
  </si>
  <si>
    <t>UAB "MD klinika" (trišalė, nutraukta nuo 2025.08.01)</t>
  </si>
  <si>
    <t>01 04 04 01</t>
  </si>
  <si>
    <t>Skubiosios medicinos pagalbos paslaugoms (mokėjimas už gydymo atvejus)</t>
  </si>
  <si>
    <t>Kardiochirurgijos paslaugoms (vožtuvų, pertvaros procedūroms, vainikinių arterijų šuntavimo paslaugoms)</t>
  </si>
  <si>
    <t>Širdies stimuliatoriaus ar defibriliatoriaus implantavimo ar pakeitimo paslaugoms</t>
  </si>
  <si>
    <t>Sąnarių (klubo, kelio ir kitų sąnarių) endoprotezavimo paslaugoms</t>
  </si>
  <si>
    <t>Chirurgijos dėl dauginių traumų paslaugoms</t>
  </si>
  <si>
    <t>Onkologijos paslaugoms</t>
  </si>
  <si>
    <t>UAB „OC VISION Lietuva“ (buvusi UAB "VISION EXPRESS")</t>
  </si>
  <si>
    <t>Pastabos:</t>
  </si>
  <si>
    <t>* Pažymėtoms asmens sveikatos priežiūros paslaugoms įrašoma  preliminari metinė sutartinė suma.</t>
  </si>
  <si>
    <t>01 01*</t>
  </si>
  <si>
    <t>01 01 01*</t>
  </si>
  <si>
    <t>01 01 02*</t>
  </si>
  <si>
    <t>01 01 03*</t>
  </si>
  <si>
    <t>01 01 04*</t>
  </si>
  <si>
    <t>01 01 05*</t>
  </si>
  <si>
    <t>01 03 04*</t>
  </si>
  <si>
    <t>Paprastosios hemodializės procedūroms</t>
  </si>
  <si>
    <t>Kompiuterinės tomografijos tyrimams</t>
  </si>
  <si>
    <t>Kompiuterinės tomografijos angiografijos tyrimams</t>
  </si>
  <si>
    <t>Hiperbarinės oksigenacijos procedūroms</t>
  </si>
  <si>
    <t>Gydomosios kraujo gravitacinės chirurgijos procedūroms</t>
  </si>
  <si>
    <t>Magnetinio rezonanso tomografijos tyrimams</t>
  </si>
  <si>
    <t>Magnetinio rezonanso angiografijos tyrimams</t>
  </si>
  <si>
    <t xml:space="preserve"> Hematologijos genetiniams tyrimams</t>
  </si>
  <si>
    <t>Pozitronų emisijos tomografijos tyrimams</t>
  </si>
  <si>
    <t>Hepatito C diagnostikos tyrimams</t>
  </si>
  <si>
    <t>Žmogaus imunodeficito viruso ligos stebėsenos tyrimams</t>
  </si>
  <si>
    <t>Genetiniams tyrimams</t>
  </si>
  <si>
    <t>Radionuklidinės kompiuterinės tomografijos tyrimams, kai naudojami radiofarmakologiniai preparatai</t>
  </si>
  <si>
    <t>Ultragarsiniams tyrimams su kontrastine medžiaga</t>
  </si>
  <si>
    <t>Tuberkuliozės diagnostiniams tyrimams</t>
  </si>
  <si>
    <t xml:space="preserve">Epidermio augimo faktoriaus receptoriaus (EGFR) ištyrimui naviko audiniuose ir organizmo skysčiuose </t>
  </si>
  <si>
    <t>Genominiams krūties vėžio molekulinių žymenų tyrimams</t>
  </si>
  <si>
    <t>Pradinės ambulatorinės medicininės reabilitacijos paslaugoms</t>
  </si>
  <si>
    <t>Ambulatorinės medicininės reabilitacijos paslaugoms (išskyrus psichosocialinę reabilitaciją)</t>
  </si>
  <si>
    <t>Ambulatorinės psichosocialinės reabilitacijos paslaugoms</t>
  </si>
  <si>
    <t>Stacionarinės psichosocialinės reabilitacijos paslaugoms</t>
  </si>
  <si>
    <t>Stacionarinės medicininės reabilitacijos paslaugoms (išskyrus psichosocialinę ir prioritetinę stacionarinę reabilitaciją)</t>
  </si>
  <si>
    <t>Prioritetinės stacionarinės medicininės reabilitacijos paslaugoms</t>
  </si>
  <si>
    <t xml:space="preserve">01 06 </t>
  </si>
  <si>
    <t>Gimdos kaklelio vėžio ankstyvosios diagnostikos programai</t>
  </si>
  <si>
    <t>Atrankinės mamografinės patikros dėl krūties vėžio finansavimo programai</t>
  </si>
  <si>
    <t>Širdies ir kraujagyslių ligų prevencijos ir ankstyvosios diagnostikos programai</t>
  </si>
  <si>
    <t xml:space="preserve"> Priešinės liaukos vėžio ankstyvosios diagnostikos finansavimo programai</t>
  </si>
  <si>
    <t>Storosios žarnos vėžio ankstyvosios diagnostikos finansavimo programai</t>
  </si>
  <si>
    <t>Insulto gydymo, kai taikoma trombolizė, paslaugoms</t>
  </si>
  <si>
    <t>Insulto gydymo, kai taikoma invazinė trombektomija, paslaugoms</t>
  </si>
  <si>
    <t>Miokardo infarkto (kai yra ST segmento pakilimas) gydymo, kai atliekamas širdies vainikinių kraujagyslių stentavimas, paslaugoms</t>
  </si>
  <si>
    <t>Gimdymo paslaugoms</t>
  </si>
  <si>
    <t xml:space="preserve">Vilniaus skyriaus informacija apie sutartines sumas, skirtas apmokėti ASPĮ asmens sveikatos priežiūros paslaugas 2025 m.,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</si>
</sst>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4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sz val="11"/>
      <color theme="2" tint="-0.499984740745262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11"/>
      <color theme="2" tint="-0.499984740745262"/>
      <name val="Times New Roman"/>
      <family val="1"/>
    </font>
    <font>
      <sz val="11"/>
      <name val="Times New Roman"/>
      <family val="1"/>
    </font>
    <font>
      <u/>
      <sz val="11"/>
      <color theme="10"/>
      <name val="Aptos Narrow"/>
      <family val="2"/>
      <charset val="186"/>
      <scheme val="minor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/>
    <xf numFmtId="4" fontId="12" fillId="2" borderId="13" applyNumberFormat="0" applyProtection="0">
      <alignment horizontal="left" vertical="center" indent="1"/>
    </xf>
    <xf numFmtId="4" fontId="12" fillId="0" borderId="13" applyNumberFormat="0" applyProtection="0">
      <alignment horizontal="right" vertical="center"/>
    </xf>
    <xf numFmtId="0" fontId="13" fillId="0" borderId="0"/>
    <xf numFmtId="0" fontId="1" fillId="0" borderId="0"/>
  </cellStyleXfs>
  <cellXfs count="12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7" xfId="4" quotePrefix="1" applyNumberFormat="1" applyFont="1" applyFill="1" applyBorder="1" applyAlignment="1">
      <alignment horizontal="center" vertical="center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3" fontId="10" fillId="0" borderId="11" xfId="5" applyNumberFormat="1" applyFont="1" applyBorder="1" applyAlignment="1">
      <alignment horizontal="center" vertical="center"/>
    </xf>
    <xf numFmtId="3" fontId="10" fillId="0" borderId="7" xfId="5" applyNumberFormat="1" applyFont="1" applyBorder="1" applyAlignment="1">
      <alignment horizontal="center" vertical="center"/>
    </xf>
    <xf numFmtId="3" fontId="10" fillId="0" borderId="9" xfId="5" applyNumberFormat="1" applyFont="1" applyBorder="1" applyAlignment="1">
      <alignment horizontal="center" vertical="center"/>
    </xf>
    <xf numFmtId="3" fontId="10" fillId="0" borderId="12" xfId="5" applyNumberFormat="1" applyFont="1" applyBorder="1" applyAlignment="1">
      <alignment horizontal="center" vertical="center"/>
    </xf>
    <xf numFmtId="3" fontId="10" fillId="0" borderId="8" xfId="5" applyNumberFormat="1" applyFont="1" applyBorder="1" applyAlignment="1">
      <alignment horizontal="center" vertical="center"/>
    </xf>
    <xf numFmtId="3" fontId="10" fillId="0" borderId="7" xfId="6" applyNumberFormat="1" applyFont="1" applyBorder="1" applyAlignment="1">
      <alignment horizontal="center"/>
    </xf>
    <xf numFmtId="1" fontId="10" fillId="0" borderId="7" xfId="1" quotePrefix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 wrapText="1"/>
      <protection locked="0"/>
    </xf>
    <xf numFmtId="3" fontId="10" fillId="0" borderId="11" xfId="7" applyNumberFormat="1" applyFont="1" applyBorder="1" applyAlignment="1">
      <alignment horizontal="center" vertical="center"/>
    </xf>
    <xf numFmtId="3" fontId="10" fillId="0" borderId="7" xfId="7" applyNumberFormat="1" applyFont="1" applyBorder="1" applyAlignment="1">
      <alignment horizontal="center" vertical="center"/>
    </xf>
    <xf numFmtId="3" fontId="10" fillId="0" borderId="11" xfId="6" applyNumberFormat="1" applyFont="1" applyBorder="1" applyAlignment="1">
      <alignment horizontal="center"/>
    </xf>
    <xf numFmtId="3" fontId="10" fillId="0" borderId="12" xfId="6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 applyProtection="1">
      <alignment horizontal="center" vertical="center" wrapText="1"/>
      <protection locked="0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3" fontId="15" fillId="0" borderId="0" xfId="0" applyNumberFormat="1" applyFont="1" applyAlignment="1">
      <alignment vertical="center" wrapText="1"/>
    </xf>
    <xf numFmtId="1" fontId="15" fillId="0" borderId="0" xfId="0" applyNumberFormat="1" applyFont="1" applyAlignment="1">
      <alignment horizontal="center"/>
    </xf>
    <xf numFmtId="3" fontId="15" fillId="0" borderId="0" xfId="0" applyNumberFormat="1" applyFont="1"/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" fontId="8" fillId="0" borderId="21" xfId="2" applyNumberFormat="1" applyFont="1" applyBorder="1" applyAlignment="1">
      <alignment horizontal="center" vertic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0" fillId="0" borderId="12" xfId="4" quotePrefix="1" applyNumberFormat="1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2" xfId="6" applyFont="1" applyBorder="1" applyAlignment="1">
      <alignment wrapText="1"/>
    </xf>
    <xf numFmtId="0" fontId="5" fillId="0" borderId="12" xfId="1" applyFont="1" applyBorder="1" applyAlignment="1" applyProtection="1">
      <alignment vertical="center" wrapText="1"/>
      <protection locked="0"/>
    </xf>
    <xf numFmtId="0" fontId="10" fillId="0" borderId="12" xfId="4" quotePrefix="1" applyNumberFormat="1" applyFont="1" applyFill="1" applyBorder="1" applyAlignment="1">
      <alignment vertical="center"/>
    </xf>
    <xf numFmtId="0" fontId="10" fillId="0" borderId="18" xfId="1" applyFont="1" applyBorder="1" applyAlignment="1" applyProtection="1">
      <alignment vertical="center" wrapText="1"/>
      <protection locked="0"/>
    </xf>
    <xf numFmtId="0" fontId="6" fillId="0" borderId="3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1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0" fillId="0" borderId="6" xfId="3" applyFont="1" applyFill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3" borderId="26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" fontId="8" fillId="3" borderId="36" xfId="2" applyNumberFormat="1" applyFont="1" applyFill="1" applyBorder="1" applyAlignment="1">
      <alignment horizontal="center" vertical="center" textRotation="90" wrapText="1"/>
    </xf>
    <xf numFmtId="0" fontId="0" fillId="3" borderId="3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</cellXfs>
  <cellStyles count="8">
    <cellStyle name="Hipersaitas" xfId="3" builtinId="8"/>
    <cellStyle name="Įprastas" xfId="0" builtinId="0"/>
    <cellStyle name="Įprastas 2 4 2 6" xfId="7" xr:uid="{BAAEBE78-628B-48C4-B375-368C7D6E0236}"/>
    <cellStyle name="Įprastas 4" xfId="1" xr:uid="{E56BBA7A-3A81-4206-8FCB-553A73B97AD2}"/>
    <cellStyle name="Įprastas 5" xfId="6" xr:uid="{F46F8C14-A147-42CC-BD24-33F63F335F8D}"/>
    <cellStyle name="Paprastas_stebėsena lentelė" xfId="2" xr:uid="{C216856B-09E7-4E19-9A8A-96CAF16AB74E}"/>
    <cellStyle name="SAPBEXstdData" xfId="5" xr:uid="{34A963B3-9391-48C0-B70B-1A3800F99927}"/>
    <cellStyle name="SAPBEXstdItem" xfId="4" xr:uid="{E6B99325-BD7D-4038-8F34-7D287430D90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13E0-2887-4610-B397-754A91B56903}">
  <dimension ref="A1:BV232"/>
  <sheetViews>
    <sheetView tabSelected="1" zoomScale="70" zoomScaleNormal="70" workbookViewId="0">
      <pane xSplit="5" ySplit="6" topLeftCell="F7" activePane="bottomRight" state="frozen"/>
      <selection pane="topRight" activeCell="D1" sqref="D1"/>
      <selection pane="bottomLeft" activeCell="A8" sqref="A8"/>
      <selection pane="bottomRight" activeCell="A228" sqref="A228:BV228"/>
    </sheetView>
  </sheetViews>
  <sheetFormatPr defaultColWidth="9.140625" defaultRowHeight="15" x14ac:dyDescent="0.25"/>
  <cols>
    <col min="1" max="1" width="7.42578125" style="2" customWidth="1"/>
    <col min="2" max="3" width="17.42578125" style="2" customWidth="1"/>
    <col min="4" max="4" width="10.140625" style="2" customWidth="1"/>
    <col min="5" max="5" width="61.140625" style="1" customWidth="1"/>
    <col min="6" max="6" width="18.42578125" style="1" customWidth="1"/>
    <col min="7" max="7" width="21.7109375" style="1" customWidth="1"/>
    <col min="8" max="8" width="21" style="1" customWidth="1"/>
    <col min="9" max="9" width="29" style="1" customWidth="1"/>
    <col min="10" max="10" width="22.7109375" style="1" customWidth="1"/>
    <col min="11" max="11" width="20.28515625" style="1" customWidth="1"/>
    <col min="12" max="14" width="18.42578125" style="1" customWidth="1"/>
    <col min="15" max="15" width="18" style="1" customWidth="1"/>
    <col min="16" max="18" width="18.42578125" style="1" customWidth="1"/>
    <col min="19" max="19" width="20.7109375" style="1" customWidth="1"/>
    <col min="20" max="20" width="18.42578125" style="1" customWidth="1"/>
    <col min="21" max="21" width="20.7109375" style="1" customWidth="1"/>
    <col min="22" max="22" width="41.7109375" style="1" customWidth="1"/>
    <col min="23" max="24" width="18.42578125" style="1" customWidth="1"/>
    <col min="25" max="25" width="20" style="1" customWidth="1"/>
    <col min="26" max="31" width="18.42578125" style="1" customWidth="1"/>
    <col min="32" max="32" width="21.140625" style="1" customWidth="1"/>
    <col min="33" max="33" width="21.28515625" style="1" customWidth="1"/>
    <col min="34" max="34" width="20" style="1" customWidth="1"/>
    <col min="35" max="35" width="20.140625" style="1" customWidth="1"/>
    <col min="36" max="36" width="20.28515625" style="1" customWidth="1"/>
    <col min="37" max="38" width="18.42578125" style="1" customWidth="1"/>
    <col min="39" max="39" width="16.28515625" style="1" customWidth="1"/>
    <col min="40" max="49" width="18.42578125" style="1" customWidth="1"/>
    <col min="50" max="50" width="21.7109375" style="1" customWidth="1"/>
    <col min="51" max="51" width="18.42578125" style="1" customWidth="1"/>
    <col min="52" max="52" width="26.85546875" style="1" customWidth="1"/>
    <col min="53" max="54" width="18.42578125" style="1" customWidth="1"/>
    <col min="55" max="55" width="28.140625" style="1" customWidth="1"/>
    <col min="56" max="57" width="18.42578125" style="1" customWidth="1"/>
    <col min="58" max="58" width="25.7109375" style="1" customWidth="1"/>
    <col min="59" max="59" width="31.7109375" style="1" customWidth="1"/>
    <col min="60" max="60" width="19.42578125" style="1" customWidth="1"/>
    <col min="61" max="61" width="18.42578125" style="1" customWidth="1"/>
    <col min="62" max="62" width="22.85546875" style="1" customWidth="1"/>
    <col min="63" max="63" width="25.42578125" style="1" customWidth="1"/>
    <col min="64" max="64" width="18.42578125" style="1" customWidth="1"/>
    <col min="65" max="65" width="24.5703125" style="1" customWidth="1"/>
    <col min="66" max="66" width="23.7109375" style="1" customWidth="1"/>
    <col min="67" max="67" width="25.140625" style="1" customWidth="1"/>
    <col min="68" max="68" width="24.28515625" style="1" customWidth="1"/>
    <col min="69" max="69" width="24.7109375" style="1" customWidth="1"/>
    <col min="70" max="70" width="23.28515625" style="1" customWidth="1"/>
    <col min="71" max="71" width="20.85546875" style="1" customWidth="1"/>
    <col min="72" max="72" width="18.42578125" style="1" customWidth="1"/>
    <col min="73" max="73" width="33" style="1" customWidth="1"/>
    <col min="74" max="74" width="21.140625" style="3" customWidth="1"/>
    <col min="75" max="16384" width="9.140625" style="1"/>
  </cols>
  <sheetData>
    <row r="1" spans="1:74" ht="22.9" customHeight="1" x14ac:dyDescent="0.25">
      <c r="A1" s="118" t="s">
        <v>381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</row>
    <row r="2" spans="1:74" x14ac:dyDescent="0.25">
      <c r="F2" s="2"/>
      <c r="H2" s="2"/>
      <c r="J2" s="2"/>
      <c r="M2" s="2"/>
      <c r="O2" s="2"/>
      <c r="P2" s="2"/>
      <c r="R2" s="2"/>
      <c r="T2" s="2"/>
      <c r="W2" s="2"/>
      <c r="Y2" s="2"/>
      <c r="AB2" s="2"/>
      <c r="AC2" s="2"/>
      <c r="AD2" s="2"/>
      <c r="AF2" s="2"/>
      <c r="BF2" s="2"/>
      <c r="BH2" s="3"/>
      <c r="BI2" s="3"/>
      <c r="BJ2" s="3"/>
      <c r="BK2" s="3"/>
    </row>
    <row r="3" spans="1:74" ht="15.75" thickBot="1" x14ac:dyDescent="0.3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4"/>
    </row>
    <row r="4" spans="1:74" s="5" customFormat="1" ht="33" customHeight="1" thickBot="1" x14ac:dyDescent="0.3">
      <c r="A4" s="109"/>
      <c r="B4" s="110"/>
      <c r="C4" s="110"/>
      <c r="D4" s="110"/>
      <c r="E4" s="111"/>
      <c r="F4" s="120" t="s">
        <v>0</v>
      </c>
      <c r="G4" s="121"/>
      <c r="H4" s="121"/>
      <c r="I4" s="121"/>
      <c r="J4" s="121"/>
      <c r="K4" s="122"/>
      <c r="L4" s="123" t="s">
        <v>1</v>
      </c>
      <c r="M4" s="121"/>
      <c r="N4" s="121"/>
      <c r="O4" s="121"/>
      <c r="P4" s="121"/>
      <c r="Q4" s="122"/>
      <c r="R4" s="123" t="s">
        <v>2</v>
      </c>
      <c r="S4" s="121"/>
      <c r="T4" s="121"/>
      <c r="U4" s="121"/>
      <c r="V4" s="121"/>
      <c r="W4" s="121"/>
      <c r="X4" s="121"/>
      <c r="Y4" s="121"/>
      <c r="Z4" s="121"/>
      <c r="AA4" s="122"/>
      <c r="AB4" s="105" t="s">
        <v>3</v>
      </c>
      <c r="AC4" s="106"/>
      <c r="AD4" s="106"/>
      <c r="AE4" s="106"/>
      <c r="AF4" s="106"/>
      <c r="AG4" s="106"/>
      <c r="AH4" s="107"/>
      <c r="AI4" s="107"/>
      <c r="AJ4" s="107"/>
      <c r="AK4" s="107"/>
      <c r="AL4" s="108"/>
      <c r="AM4" s="121" t="s">
        <v>4</v>
      </c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 t="s">
        <v>5</v>
      </c>
      <c r="BF4" s="121"/>
      <c r="BG4" s="121"/>
      <c r="BH4" s="121"/>
      <c r="BI4" s="121"/>
      <c r="BJ4" s="121"/>
      <c r="BK4" s="121"/>
      <c r="BL4" s="124" t="s">
        <v>6</v>
      </c>
      <c r="BM4" s="107"/>
      <c r="BN4" s="107"/>
      <c r="BO4" s="107"/>
      <c r="BP4" s="107"/>
      <c r="BQ4" s="107"/>
      <c r="BR4" s="107"/>
      <c r="BS4" s="108"/>
      <c r="BT4" s="124" t="s">
        <v>7</v>
      </c>
      <c r="BU4" s="125"/>
      <c r="BV4" s="126" t="s">
        <v>94</v>
      </c>
    </row>
    <row r="5" spans="1:74" s="3" customFormat="1" ht="29.25" thickBot="1" x14ac:dyDescent="0.3">
      <c r="A5" s="112"/>
      <c r="B5" s="113"/>
      <c r="C5" s="113"/>
      <c r="D5" s="113"/>
      <c r="E5" s="114"/>
      <c r="F5" s="96" t="s">
        <v>341</v>
      </c>
      <c r="G5" s="74" t="s">
        <v>342</v>
      </c>
      <c r="H5" s="59" t="s">
        <v>343</v>
      </c>
      <c r="I5" s="59" t="s">
        <v>344</v>
      </c>
      <c r="J5" s="59" t="s">
        <v>345</v>
      </c>
      <c r="K5" s="59" t="s">
        <v>346</v>
      </c>
      <c r="L5" s="96" t="s">
        <v>8</v>
      </c>
      <c r="M5" s="59" t="s">
        <v>9</v>
      </c>
      <c r="N5" s="59" t="s">
        <v>10</v>
      </c>
      <c r="O5" s="59" t="s">
        <v>11</v>
      </c>
      <c r="P5" s="59" t="s">
        <v>12</v>
      </c>
      <c r="Q5" s="59" t="s">
        <v>347</v>
      </c>
      <c r="R5" s="96" t="s">
        <v>13</v>
      </c>
      <c r="S5" s="96" t="s">
        <v>14</v>
      </c>
      <c r="T5" s="59" t="s">
        <v>15</v>
      </c>
      <c r="U5" s="59" t="s">
        <v>16</v>
      </c>
      <c r="V5" s="59"/>
      <c r="W5" s="59" t="s">
        <v>17</v>
      </c>
      <c r="X5" s="59" t="s">
        <v>18</v>
      </c>
      <c r="Y5" s="59" t="s">
        <v>331</v>
      </c>
      <c r="Z5" s="59" t="s">
        <v>19</v>
      </c>
      <c r="AA5" s="59" t="s">
        <v>20</v>
      </c>
      <c r="AB5" s="96" t="s">
        <v>21</v>
      </c>
      <c r="AC5" s="60" t="s">
        <v>22</v>
      </c>
      <c r="AD5" s="59" t="s">
        <v>23</v>
      </c>
      <c r="AE5" s="59" t="s">
        <v>24</v>
      </c>
      <c r="AF5" s="59" t="s">
        <v>25</v>
      </c>
      <c r="AG5" s="59" t="s">
        <v>26</v>
      </c>
      <c r="AH5" s="59" t="s">
        <v>27</v>
      </c>
      <c r="AI5" s="59" t="s">
        <v>28</v>
      </c>
      <c r="AJ5" s="59" t="s">
        <v>29</v>
      </c>
      <c r="AK5" s="59" t="s">
        <v>30</v>
      </c>
      <c r="AL5" s="59" t="s">
        <v>31</v>
      </c>
      <c r="AM5" s="96" t="s">
        <v>371</v>
      </c>
      <c r="AN5" s="59" t="s">
        <v>32</v>
      </c>
      <c r="AO5" s="59" t="s">
        <v>33</v>
      </c>
      <c r="AP5" s="59" t="s">
        <v>34</v>
      </c>
      <c r="AQ5" s="59" t="s">
        <v>35</v>
      </c>
      <c r="AR5" s="59" t="s">
        <v>36</v>
      </c>
      <c r="AS5" s="59" t="s">
        <v>37</v>
      </c>
      <c r="AT5" s="59" t="s">
        <v>38</v>
      </c>
      <c r="AU5" s="59" t="s">
        <v>39</v>
      </c>
      <c r="AV5" s="59" t="s">
        <v>40</v>
      </c>
      <c r="AW5" s="59" t="s">
        <v>41</v>
      </c>
      <c r="AX5" s="59" t="s">
        <v>42</v>
      </c>
      <c r="AY5" s="59" t="s">
        <v>43</v>
      </c>
      <c r="AZ5" s="59" t="s">
        <v>44</v>
      </c>
      <c r="BA5" s="59" t="s">
        <v>45</v>
      </c>
      <c r="BB5" s="59" t="s">
        <v>46</v>
      </c>
      <c r="BC5" s="59" t="s">
        <v>47</v>
      </c>
      <c r="BD5" s="59" t="s">
        <v>48</v>
      </c>
      <c r="BE5" s="96" t="s">
        <v>49</v>
      </c>
      <c r="BF5" s="59" t="s">
        <v>50</v>
      </c>
      <c r="BG5" s="59" t="s">
        <v>51</v>
      </c>
      <c r="BH5" s="59" t="s">
        <v>52</v>
      </c>
      <c r="BI5" s="59" t="s">
        <v>53</v>
      </c>
      <c r="BJ5" s="59" t="s">
        <v>54</v>
      </c>
      <c r="BK5" s="59" t="s">
        <v>55</v>
      </c>
      <c r="BL5" s="96" t="s">
        <v>56</v>
      </c>
      <c r="BM5" s="59" t="s">
        <v>57</v>
      </c>
      <c r="BN5" s="59" t="s">
        <v>58</v>
      </c>
      <c r="BO5" s="59" t="s">
        <v>59</v>
      </c>
      <c r="BP5" s="59" t="s">
        <v>60</v>
      </c>
      <c r="BQ5" s="59" t="s">
        <v>61</v>
      </c>
      <c r="BR5" s="59" t="s">
        <v>62</v>
      </c>
      <c r="BS5" s="59" t="s">
        <v>63</v>
      </c>
      <c r="BT5" s="96" t="s">
        <v>64</v>
      </c>
      <c r="BU5" s="61" t="s">
        <v>65</v>
      </c>
      <c r="BV5" s="127"/>
    </row>
    <row r="6" spans="1:74" s="3" customFormat="1" ht="90.75" customHeight="1" thickBot="1" x14ac:dyDescent="0.3">
      <c r="A6" s="65" t="s">
        <v>66</v>
      </c>
      <c r="B6" s="62" t="s">
        <v>68</v>
      </c>
      <c r="C6" s="64" t="s">
        <v>67</v>
      </c>
      <c r="D6" s="63" t="s">
        <v>69</v>
      </c>
      <c r="E6" s="86" t="s">
        <v>70</v>
      </c>
      <c r="F6" s="96" t="s">
        <v>71</v>
      </c>
      <c r="G6" s="87" t="s">
        <v>72</v>
      </c>
      <c r="H6" s="64" t="s">
        <v>73</v>
      </c>
      <c r="I6" s="64" t="s">
        <v>74</v>
      </c>
      <c r="J6" s="64" t="s">
        <v>75</v>
      </c>
      <c r="K6" s="88" t="s">
        <v>76</v>
      </c>
      <c r="L6" s="96" t="s">
        <v>71</v>
      </c>
      <c r="M6" s="87" t="s">
        <v>77</v>
      </c>
      <c r="N6" s="64" t="s">
        <v>78</v>
      </c>
      <c r="O6" s="64" t="s">
        <v>79</v>
      </c>
      <c r="P6" s="64" t="s">
        <v>80</v>
      </c>
      <c r="Q6" s="88" t="s">
        <v>81</v>
      </c>
      <c r="R6" s="96" t="s">
        <v>71</v>
      </c>
      <c r="S6" s="96" t="s">
        <v>82</v>
      </c>
      <c r="T6" s="87" t="s">
        <v>83</v>
      </c>
      <c r="U6" s="64" t="s">
        <v>84</v>
      </c>
      <c r="V6" s="64" t="s">
        <v>85</v>
      </c>
      <c r="W6" s="64" t="s">
        <v>86</v>
      </c>
      <c r="X6" s="64" t="s">
        <v>87</v>
      </c>
      <c r="Y6" s="64" t="s">
        <v>332</v>
      </c>
      <c r="Z6" s="64" t="s">
        <v>88</v>
      </c>
      <c r="AA6" s="88" t="s">
        <v>89</v>
      </c>
      <c r="AB6" s="96" t="s">
        <v>71</v>
      </c>
      <c r="AC6" s="87" t="s">
        <v>90</v>
      </c>
      <c r="AD6" s="64" t="s">
        <v>380</v>
      </c>
      <c r="AE6" s="64" t="s">
        <v>377</v>
      </c>
      <c r="AF6" s="64" t="s">
        <v>378</v>
      </c>
      <c r="AG6" s="64" t="s">
        <v>379</v>
      </c>
      <c r="AH6" s="64" t="s">
        <v>333</v>
      </c>
      <c r="AI6" s="64" t="s">
        <v>334</v>
      </c>
      <c r="AJ6" s="64" t="s">
        <v>335</v>
      </c>
      <c r="AK6" s="64" t="s">
        <v>336</v>
      </c>
      <c r="AL6" s="88" t="s">
        <v>337</v>
      </c>
      <c r="AM6" s="96" t="s">
        <v>71</v>
      </c>
      <c r="AN6" s="87" t="s">
        <v>348</v>
      </c>
      <c r="AO6" s="64" t="s">
        <v>349</v>
      </c>
      <c r="AP6" s="64" t="s">
        <v>350</v>
      </c>
      <c r="AQ6" s="64" t="s">
        <v>351</v>
      </c>
      <c r="AR6" s="64" t="s">
        <v>352</v>
      </c>
      <c r="AS6" s="64" t="s">
        <v>353</v>
      </c>
      <c r="AT6" s="64" t="s">
        <v>354</v>
      </c>
      <c r="AU6" s="64" t="s">
        <v>355</v>
      </c>
      <c r="AV6" s="64" t="s">
        <v>356</v>
      </c>
      <c r="AW6" s="64" t="s">
        <v>357</v>
      </c>
      <c r="AX6" s="64" t="s">
        <v>358</v>
      </c>
      <c r="AY6" s="64" t="s">
        <v>359</v>
      </c>
      <c r="AZ6" s="64" t="s">
        <v>360</v>
      </c>
      <c r="BA6" s="64" t="s">
        <v>361</v>
      </c>
      <c r="BB6" s="64" t="s">
        <v>362</v>
      </c>
      <c r="BC6" s="64" t="s">
        <v>363</v>
      </c>
      <c r="BD6" s="88" t="s">
        <v>364</v>
      </c>
      <c r="BE6" s="96" t="s">
        <v>71</v>
      </c>
      <c r="BF6" s="87" t="s">
        <v>366</v>
      </c>
      <c r="BG6" s="89" t="s">
        <v>369</v>
      </c>
      <c r="BH6" s="64" t="s">
        <v>367</v>
      </c>
      <c r="BI6" s="64" t="s">
        <v>368</v>
      </c>
      <c r="BJ6" s="64" t="s">
        <v>365</v>
      </c>
      <c r="BK6" s="88" t="s">
        <v>370</v>
      </c>
      <c r="BL6" s="96" t="s">
        <v>71</v>
      </c>
      <c r="BM6" s="87" t="s">
        <v>372</v>
      </c>
      <c r="BN6" s="64" t="s">
        <v>373</v>
      </c>
      <c r="BO6" s="64" t="s">
        <v>374</v>
      </c>
      <c r="BP6" s="64" t="s">
        <v>375</v>
      </c>
      <c r="BQ6" s="90" t="s">
        <v>376</v>
      </c>
      <c r="BR6" s="91" t="s">
        <v>91</v>
      </c>
      <c r="BS6" s="88" t="s">
        <v>92</v>
      </c>
      <c r="BT6" s="96" t="s">
        <v>71</v>
      </c>
      <c r="BU6" s="75" t="s">
        <v>93</v>
      </c>
      <c r="BV6" s="128"/>
    </row>
    <row r="7" spans="1:74" s="17" customFormat="1" ht="15" customHeight="1" x14ac:dyDescent="0.25">
      <c r="A7" s="76">
        <v>1</v>
      </c>
      <c r="B7" s="77">
        <v>152114846</v>
      </c>
      <c r="C7" s="77" t="s">
        <v>95</v>
      </c>
      <c r="D7" s="78">
        <v>79</v>
      </c>
      <c r="E7" s="79" t="s">
        <v>96</v>
      </c>
      <c r="F7" s="92">
        <f t="shared" ref="F7:F70" si="0">SUM(G7:K7)</f>
        <v>3237473</v>
      </c>
      <c r="G7" s="80">
        <v>2707796</v>
      </c>
      <c r="H7" s="31">
        <v>212106</v>
      </c>
      <c r="I7" s="31">
        <v>294581</v>
      </c>
      <c r="J7" s="31">
        <v>13196</v>
      </c>
      <c r="K7" s="81">
        <v>9794</v>
      </c>
      <c r="L7" s="92">
        <f t="shared" ref="L7:L70" si="1">SUM(M7:Q7)</f>
        <v>1026008</v>
      </c>
      <c r="M7" s="80">
        <v>795180</v>
      </c>
      <c r="N7" s="31">
        <v>167643</v>
      </c>
      <c r="O7" s="31"/>
      <c r="P7" s="31">
        <v>63185</v>
      </c>
      <c r="Q7" s="81"/>
      <c r="R7" s="92">
        <f t="shared" ref="R7:R70" si="2">SUM(W7:AA7)+S7</f>
        <v>276795</v>
      </c>
      <c r="S7" s="92">
        <f t="shared" ref="S7:S70" si="3">SUM(T7:V7)</f>
        <v>44471</v>
      </c>
      <c r="T7" s="80">
        <v>1695</v>
      </c>
      <c r="U7" s="31">
        <v>42776</v>
      </c>
      <c r="V7" s="31"/>
      <c r="W7" s="31">
        <v>232324</v>
      </c>
      <c r="X7" s="31"/>
      <c r="Y7" s="31"/>
      <c r="Z7" s="31"/>
      <c r="AA7" s="81"/>
      <c r="AB7" s="92">
        <f t="shared" ref="AB7:AB70" si="4">SUM(AC7:AL7)</f>
        <v>0</v>
      </c>
      <c r="AC7" s="80"/>
      <c r="AD7" s="31"/>
      <c r="AE7" s="82"/>
      <c r="AF7" s="82"/>
      <c r="AG7" s="31"/>
      <c r="AH7" s="31"/>
      <c r="AI7" s="31"/>
      <c r="AJ7" s="31"/>
      <c r="AK7" s="31"/>
      <c r="AL7" s="81"/>
      <c r="AM7" s="92">
        <f t="shared" ref="AM7:AM70" si="5">SUM(AN7:BD7)</f>
        <v>0</v>
      </c>
      <c r="AN7" s="80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81"/>
      <c r="BE7" s="92">
        <f t="shared" ref="BE7:BE70" si="6">SUM(BF7:BK7)</f>
        <v>0</v>
      </c>
      <c r="BF7" s="80"/>
      <c r="BG7" s="31"/>
      <c r="BH7" s="31"/>
      <c r="BI7" s="31"/>
      <c r="BJ7" s="31"/>
      <c r="BK7" s="81"/>
      <c r="BL7" s="92">
        <f t="shared" ref="BL7:BL70" si="7">SUM(BM7:BS7)</f>
        <v>152868</v>
      </c>
      <c r="BM7" s="80">
        <v>9037</v>
      </c>
      <c r="BN7" s="31">
        <v>15287</v>
      </c>
      <c r="BO7" s="31">
        <v>80040</v>
      </c>
      <c r="BP7" s="31">
        <v>15031</v>
      </c>
      <c r="BQ7" s="83">
        <v>33473</v>
      </c>
      <c r="BR7" s="84"/>
      <c r="BS7" s="81"/>
      <c r="BT7" s="92">
        <f t="shared" ref="BT7:BT70" si="8">SUM(BU7:BU7)</f>
        <v>0</v>
      </c>
      <c r="BU7" s="85"/>
      <c r="BV7" s="92">
        <f>F7+L7+R7+AB7+BE7+BL7+AM7+BT7</f>
        <v>4693144</v>
      </c>
    </row>
    <row r="8" spans="1:74" s="17" customFormat="1" ht="15" customHeight="1" x14ac:dyDescent="0.25">
      <c r="A8" s="7">
        <v>2</v>
      </c>
      <c r="B8" s="18">
        <v>155936576</v>
      </c>
      <c r="C8" s="18" t="s">
        <v>97</v>
      </c>
      <c r="D8" s="6">
        <v>83</v>
      </c>
      <c r="E8" s="66" t="s">
        <v>98</v>
      </c>
      <c r="F8" s="93">
        <f t="shared" si="0"/>
        <v>2032522</v>
      </c>
      <c r="G8" s="19">
        <v>1751211</v>
      </c>
      <c r="H8" s="20">
        <v>168548</v>
      </c>
      <c r="I8" s="20">
        <v>77098</v>
      </c>
      <c r="J8" s="20">
        <v>31613</v>
      </c>
      <c r="K8" s="21">
        <v>4052</v>
      </c>
      <c r="L8" s="93">
        <f t="shared" si="1"/>
        <v>116215</v>
      </c>
      <c r="M8" s="19"/>
      <c r="N8" s="20">
        <v>85575</v>
      </c>
      <c r="O8" s="20"/>
      <c r="P8" s="20"/>
      <c r="Q8" s="21">
        <v>30640</v>
      </c>
      <c r="R8" s="93">
        <f t="shared" si="2"/>
        <v>199505</v>
      </c>
      <c r="S8" s="93">
        <f t="shared" si="3"/>
        <v>4880</v>
      </c>
      <c r="T8" s="19">
        <v>1530</v>
      </c>
      <c r="U8" s="20">
        <v>3350</v>
      </c>
      <c r="V8" s="20"/>
      <c r="W8" s="20">
        <v>194625</v>
      </c>
      <c r="X8" s="20"/>
      <c r="Y8" s="20"/>
      <c r="Z8" s="20"/>
      <c r="AA8" s="21"/>
      <c r="AB8" s="93">
        <f t="shared" si="4"/>
        <v>0</v>
      </c>
      <c r="AC8" s="19" t="s">
        <v>99</v>
      </c>
      <c r="AD8" s="20"/>
      <c r="AE8" s="20"/>
      <c r="AF8" s="20"/>
      <c r="AG8" s="20"/>
      <c r="AH8" s="20"/>
      <c r="AI8" s="20"/>
      <c r="AJ8" s="20"/>
      <c r="AK8" s="20"/>
      <c r="AL8" s="21"/>
      <c r="AM8" s="93">
        <f t="shared" si="5"/>
        <v>0</v>
      </c>
      <c r="AN8" s="11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3"/>
      <c r="BE8" s="93">
        <f t="shared" si="6"/>
        <v>0</v>
      </c>
      <c r="BF8" s="19"/>
      <c r="BG8" s="20"/>
      <c r="BH8" s="20"/>
      <c r="BI8" s="20"/>
      <c r="BJ8" s="20"/>
      <c r="BK8" s="21"/>
      <c r="BL8" s="93">
        <f t="shared" si="7"/>
        <v>161697</v>
      </c>
      <c r="BM8" s="19">
        <v>23916</v>
      </c>
      <c r="BN8" s="20">
        <v>15715</v>
      </c>
      <c r="BO8" s="20">
        <v>70885</v>
      </c>
      <c r="BP8" s="20">
        <v>14485</v>
      </c>
      <c r="BQ8" s="22">
        <v>36696</v>
      </c>
      <c r="BR8" s="23"/>
      <c r="BS8" s="13"/>
      <c r="BT8" s="93">
        <f t="shared" si="8"/>
        <v>0</v>
      </c>
      <c r="BU8" s="10"/>
      <c r="BV8" s="93">
        <f t="shared" ref="BV8:BV71" si="9">F8+L8+R8+AB8+BE8+BL8+AM8+BT8</f>
        <v>2509939</v>
      </c>
    </row>
    <row r="9" spans="1:74" s="17" customFormat="1" ht="15" customHeight="1" x14ac:dyDescent="0.25">
      <c r="A9" s="7">
        <v>3</v>
      </c>
      <c r="B9" s="18">
        <v>283839950</v>
      </c>
      <c r="C9" s="18" t="s">
        <v>100</v>
      </c>
      <c r="D9" s="6">
        <v>85</v>
      </c>
      <c r="E9" s="66" t="s">
        <v>101</v>
      </c>
      <c r="F9" s="93">
        <f t="shared" si="0"/>
        <v>5651959</v>
      </c>
      <c r="G9" s="19">
        <v>4876466</v>
      </c>
      <c r="H9" s="20">
        <v>497671</v>
      </c>
      <c r="I9" s="24">
        <v>211527</v>
      </c>
      <c r="J9" s="20">
        <v>57369</v>
      </c>
      <c r="K9" s="21">
        <v>8926</v>
      </c>
      <c r="L9" s="93">
        <f t="shared" si="1"/>
        <v>271383</v>
      </c>
      <c r="M9" s="19"/>
      <c r="N9" s="20">
        <v>260989</v>
      </c>
      <c r="O9" s="20">
        <v>10394</v>
      </c>
      <c r="P9" s="20"/>
      <c r="Q9" s="21"/>
      <c r="R9" s="93">
        <f t="shared" si="2"/>
        <v>224394</v>
      </c>
      <c r="S9" s="93">
        <f t="shared" si="3"/>
        <v>0</v>
      </c>
      <c r="T9" s="19"/>
      <c r="U9" s="20"/>
      <c r="V9" s="20"/>
      <c r="W9" s="20">
        <v>224394</v>
      </c>
      <c r="X9" s="20"/>
      <c r="Y9" s="20"/>
      <c r="Z9" s="20"/>
      <c r="AA9" s="21"/>
      <c r="AB9" s="93">
        <f t="shared" si="4"/>
        <v>0</v>
      </c>
      <c r="AC9" s="19" t="s">
        <v>99</v>
      </c>
      <c r="AD9" s="20"/>
      <c r="AE9" s="20"/>
      <c r="AF9" s="20"/>
      <c r="AG9" s="20"/>
      <c r="AH9" s="20"/>
      <c r="AI9" s="20"/>
      <c r="AJ9" s="20"/>
      <c r="AK9" s="20"/>
      <c r="AL9" s="21"/>
      <c r="AM9" s="93">
        <f t="shared" si="5"/>
        <v>0</v>
      </c>
      <c r="AN9" s="11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3"/>
      <c r="BE9" s="93">
        <f t="shared" si="6"/>
        <v>0</v>
      </c>
      <c r="BF9" s="19"/>
      <c r="BG9" s="20"/>
      <c r="BH9" s="20"/>
      <c r="BI9" s="20"/>
      <c r="BJ9" s="20"/>
      <c r="BK9" s="21"/>
      <c r="BL9" s="93">
        <f t="shared" si="7"/>
        <v>514218</v>
      </c>
      <c r="BM9" s="19">
        <v>51004</v>
      </c>
      <c r="BN9" s="20">
        <v>36172</v>
      </c>
      <c r="BO9" s="20">
        <v>339916</v>
      </c>
      <c r="BP9" s="20">
        <v>35079</v>
      </c>
      <c r="BQ9" s="22">
        <v>52047</v>
      </c>
      <c r="BR9" s="23"/>
      <c r="BS9" s="13"/>
      <c r="BT9" s="93">
        <f t="shared" si="8"/>
        <v>0</v>
      </c>
      <c r="BU9" s="10"/>
      <c r="BV9" s="93">
        <f t="shared" si="9"/>
        <v>6661954</v>
      </c>
    </row>
    <row r="10" spans="1:74" s="17" customFormat="1" ht="15" customHeight="1" x14ac:dyDescent="0.25">
      <c r="A10" s="7">
        <v>4</v>
      </c>
      <c r="B10" s="18">
        <v>124244754</v>
      </c>
      <c r="C10" s="18" t="s">
        <v>102</v>
      </c>
      <c r="D10" s="9">
        <v>91</v>
      </c>
      <c r="E10" s="67" t="s">
        <v>103</v>
      </c>
      <c r="F10" s="93">
        <f t="shared" si="0"/>
        <v>16062155</v>
      </c>
      <c r="G10" s="11">
        <v>12363645</v>
      </c>
      <c r="H10" s="12">
        <v>1397089</v>
      </c>
      <c r="I10" s="12">
        <v>2194968</v>
      </c>
      <c r="J10" s="12">
        <v>87389</v>
      </c>
      <c r="K10" s="13">
        <v>19064</v>
      </c>
      <c r="L10" s="93">
        <f t="shared" si="1"/>
        <v>694968</v>
      </c>
      <c r="M10" s="11"/>
      <c r="N10" s="12">
        <v>565089</v>
      </c>
      <c r="O10" s="12">
        <v>31271</v>
      </c>
      <c r="P10" s="12"/>
      <c r="Q10" s="13">
        <v>98608</v>
      </c>
      <c r="R10" s="93">
        <f t="shared" si="2"/>
        <v>9800930</v>
      </c>
      <c r="S10" s="93">
        <f t="shared" si="3"/>
        <v>7755982</v>
      </c>
      <c r="T10" s="11">
        <v>3276269</v>
      </c>
      <c r="U10" s="12">
        <v>2760025</v>
      </c>
      <c r="V10" s="12">
        <v>1719688</v>
      </c>
      <c r="W10" s="12">
        <v>1166432</v>
      </c>
      <c r="X10" s="12">
        <v>748129</v>
      </c>
      <c r="Y10" s="12"/>
      <c r="Z10" s="12"/>
      <c r="AA10" s="13">
        <v>130387</v>
      </c>
      <c r="AB10" s="93">
        <f t="shared" si="4"/>
        <v>0</v>
      </c>
      <c r="AC10" s="11"/>
      <c r="AD10" s="12"/>
      <c r="AE10" s="14"/>
      <c r="AF10" s="14"/>
      <c r="AG10" s="12"/>
      <c r="AH10" s="12"/>
      <c r="AI10" s="12"/>
      <c r="AJ10" s="12"/>
      <c r="AK10" s="12"/>
      <c r="AL10" s="13"/>
      <c r="AM10" s="93">
        <f t="shared" si="5"/>
        <v>0</v>
      </c>
      <c r="AN10" s="1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3"/>
      <c r="BE10" s="93">
        <f t="shared" si="6"/>
        <v>1754896</v>
      </c>
      <c r="BF10" s="11">
        <v>647139</v>
      </c>
      <c r="BG10" s="12"/>
      <c r="BH10" s="12"/>
      <c r="BI10" s="12"/>
      <c r="BJ10" s="12">
        <v>1107757</v>
      </c>
      <c r="BK10" s="13"/>
      <c r="BL10" s="93">
        <f t="shared" si="7"/>
        <v>1177027</v>
      </c>
      <c r="BM10" s="11">
        <v>96265</v>
      </c>
      <c r="BN10" s="12">
        <v>86863</v>
      </c>
      <c r="BO10" s="12">
        <v>613630</v>
      </c>
      <c r="BP10" s="12">
        <v>95733</v>
      </c>
      <c r="BQ10" s="15">
        <v>284536</v>
      </c>
      <c r="BR10" s="16"/>
      <c r="BS10" s="13"/>
      <c r="BT10" s="93">
        <f t="shared" si="8"/>
        <v>0</v>
      </c>
      <c r="BU10" s="10"/>
      <c r="BV10" s="93">
        <f t="shared" si="9"/>
        <v>29489976</v>
      </c>
    </row>
    <row r="11" spans="1:74" s="17" customFormat="1" ht="15" customHeight="1" x14ac:dyDescent="0.25">
      <c r="A11" s="7">
        <v>5</v>
      </c>
      <c r="B11" s="8">
        <v>124244035</v>
      </c>
      <c r="C11" s="8" t="s">
        <v>102</v>
      </c>
      <c r="D11" s="25">
        <v>92</v>
      </c>
      <c r="E11" s="68" t="s">
        <v>104</v>
      </c>
      <c r="F11" s="93">
        <f t="shared" si="0"/>
        <v>18745729</v>
      </c>
      <c r="G11" s="11">
        <v>14641904</v>
      </c>
      <c r="H11" s="12">
        <v>1734473</v>
      </c>
      <c r="I11" s="12">
        <v>2215719</v>
      </c>
      <c r="J11" s="12">
        <v>92347</v>
      </c>
      <c r="K11" s="13">
        <v>61286</v>
      </c>
      <c r="L11" s="93">
        <f t="shared" si="1"/>
        <v>851280</v>
      </c>
      <c r="M11" s="11"/>
      <c r="N11" s="12">
        <v>546310</v>
      </c>
      <c r="O11" s="12">
        <v>220151</v>
      </c>
      <c r="P11" s="12"/>
      <c r="Q11" s="13">
        <v>84819</v>
      </c>
      <c r="R11" s="93">
        <f t="shared" si="2"/>
        <v>16350242</v>
      </c>
      <c r="S11" s="93">
        <f t="shared" si="3"/>
        <v>11133238</v>
      </c>
      <c r="T11" s="11">
        <v>4707178</v>
      </c>
      <c r="U11" s="12">
        <v>4201783</v>
      </c>
      <c r="V11" s="12">
        <v>2224277</v>
      </c>
      <c r="W11" s="12">
        <v>3072835</v>
      </c>
      <c r="X11" s="12">
        <v>1735606</v>
      </c>
      <c r="Y11" s="12"/>
      <c r="Z11" s="12"/>
      <c r="AA11" s="13">
        <v>408563</v>
      </c>
      <c r="AB11" s="93">
        <f t="shared" si="4"/>
        <v>0</v>
      </c>
      <c r="AC11" s="11"/>
      <c r="AD11" s="12"/>
      <c r="AE11" s="14"/>
      <c r="AF11" s="14"/>
      <c r="AG11" s="12"/>
      <c r="AH11" s="12"/>
      <c r="AI11" s="12"/>
      <c r="AJ11" s="12"/>
      <c r="AK11" s="12"/>
      <c r="AL11" s="13"/>
      <c r="AM11" s="93">
        <f t="shared" si="5"/>
        <v>0</v>
      </c>
      <c r="AN11" s="11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3"/>
      <c r="BE11" s="93">
        <f t="shared" si="6"/>
        <v>2095845</v>
      </c>
      <c r="BF11" s="11">
        <v>651529</v>
      </c>
      <c r="BG11" s="12"/>
      <c r="BH11" s="12"/>
      <c r="BI11" s="12"/>
      <c r="BJ11" s="12">
        <v>1444316</v>
      </c>
      <c r="BK11" s="13"/>
      <c r="BL11" s="93">
        <f t="shared" si="7"/>
        <v>2556589</v>
      </c>
      <c r="BM11" s="11">
        <v>314247</v>
      </c>
      <c r="BN11" s="12">
        <v>738598</v>
      </c>
      <c r="BO11" s="12">
        <v>1129755</v>
      </c>
      <c r="BP11" s="12">
        <v>94159</v>
      </c>
      <c r="BQ11" s="15">
        <v>279830</v>
      </c>
      <c r="BR11" s="16"/>
      <c r="BS11" s="13"/>
      <c r="BT11" s="93">
        <f t="shared" si="8"/>
        <v>0</v>
      </c>
      <c r="BU11" s="10"/>
      <c r="BV11" s="93">
        <f t="shared" si="9"/>
        <v>40599685</v>
      </c>
    </row>
    <row r="12" spans="1:74" s="17" customFormat="1" ht="15" customHeight="1" x14ac:dyDescent="0.25">
      <c r="A12" s="7">
        <v>6</v>
      </c>
      <c r="B12" s="8">
        <v>125873515</v>
      </c>
      <c r="C12" s="8" t="s">
        <v>102</v>
      </c>
      <c r="D12" s="9">
        <v>94</v>
      </c>
      <c r="E12" s="68" t="s">
        <v>105</v>
      </c>
      <c r="F12" s="93">
        <f t="shared" si="0"/>
        <v>18736051</v>
      </c>
      <c r="G12" s="11">
        <v>15113452</v>
      </c>
      <c r="H12" s="12">
        <v>1495763</v>
      </c>
      <c r="I12" s="12">
        <v>2041099</v>
      </c>
      <c r="J12" s="12">
        <v>60223</v>
      </c>
      <c r="K12" s="13">
        <v>25514</v>
      </c>
      <c r="L12" s="93">
        <f t="shared" si="1"/>
        <v>1513478</v>
      </c>
      <c r="M12" s="11"/>
      <c r="N12" s="12">
        <v>727179</v>
      </c>
      <c r="O12" s="12">
        <v>751877</v>
      </c>
      <c r="P12" s="12"/>
      <c r="Q12" s="13">
        <v>34422</v>
      </c>
      <c r="R12" s="93">
        <f t="shared" si="2"/>
        <v>14134618</v>
      </c>
      <c r="S12" s="93">
        <f t="shared" si="3"/>
        <v>11738614</v>
      </c>
      <c r="T12" s="11">
        <v>5473356</v>
      </c>
      <c r="U12" s="12">
        <v>4233463</v>
      </c>
      <c r="V12" s="12">
        <v>2031795</v>
      </c>
      <c r="W12" s="12">
        <v>1394286</v>
      </c>
      <c r="X12" s="12">
        <v>856604</v>
      </c>
      <c r="Y12" s="12"/>
      <c r="Z12" s="12"/>
      <c r="AA12" s="13">
        <v>145114</v>
      </c>
      <c r="AB12" s="93">
        <f t="shared" si="4"/>
        <v>0</v>
      </c>
      <c r="AC12" s="11"/>
      <c r="AD12" s="12"/>
      <c r="AE12" s="14"/>
      <c r="AF12" s="14"/>
      <c r="AG12" s="12"/>
      <c r="AH12" s="12"/>
      <c r="AI12" s="12"/>
      <c r="AJ12" s="12"/>
      <c r="AK12" s="12"/>
      <c r="AL12" s="13"/>
      <c r="AM12" s="93">
        <f t="shared" si="5"/>
        <v>839403</v>
      </c>
      <c r="AN12" s="11"/>
      <c r="AO12" s="12"/>
      <c r="AP12" s="12"/>
      <c r="AQ12" s="12"/>
      <c r="AR12" s="12"/>
      <c r="AS12" s="12">
        <v>839403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3"/>
      <c r="BE12" s="93">
        <f t="shared" si="6"/>
        <v>1343034</v>
      </c>
      <c r="BF12" s="11"/>
      <c r="BG12" s="12"/>
      <c r="BH12" s="12"/>
      <c r="BI12" s="12"/>
      <c r="BJ12" s="12">
        <v>1343034</v>
      </c>
      <c r="BK12" s="13"/>
      <c r="BL12" s="93">
        <f t="shared" si="7"/>
        <v>1644118</v>
      </c>
      <c r="BM12" s="11">
        <v>112615</v>
      </c>
      <c r="BN12" s="12">
        <v>529062</v>
      </c>
      <c r="BO12" s="12">
        <v>679152</v>
      </c>
      <c r="BP12" s="12">
        <v>104697</v>
      </c>
      <c r="BQ12" s="15">
        <v>218592</v>
      </c>
      <c r="BR12" s="16"/>
      <c r="BS12" s="13"/>
      <c r="BT12" s="93">
        <f t="shared" si="8"/>
        <v>0</v>
      </c>
      <c r="BU12" s="10"/>
      <c r="BV12" s="93">
        <f t="shared" si="9"/>
        <v>38210702</v>
      </c>
    </row>
    <row r="13" spans="1:74" s="17" customFormat="1" ht="15" customHeight="1" x14ac:dyDescent="0.25">
      <c r="A13" s="7">
        <v>7</v>
      </c>
      <c r="B13" s="18">
        <v>124245660</v>
      </c>
      <c r="C13" s="18" t="s">
        <v>102</v>
      </c>
      <c r="D13" s="9">
        <v>96</v>
      </c>
      <c r="E13" s="68" t="s">
        <v>106</v>
      </c>
      <c r="F13" s="93">
        <f t="shared" si="0"/>
        <v>14654639</v>
      </c>
      <c r="G13" s="11">
        <v>11251836</v>
      </c>
      <c r="H13" s="12">
        <v>1228834</v>
      </c>
      <c r="I13" s="12">
        <v>2127862</v>
      </c>
      <c r="J13" s="12">
        <v>46107</v>
      </c>
      <c r="K13" s="13"/>
      <c r="L13" s="93">
        <f t="shared" si="1"/>
        <v>546930</v>
      </c>
      <c r="M13" s="11"/>
      <c r="N13" s="12">
        <v>478037</v>
      </c>
      <c r="O13" s="12">
        <v>20785</v>
      </c>
      <c r="P13" s="12"/>
      <c r="Q13" s="13">
        <v>48108</v>
      </c>
      <c r="R13" s="93">
        <f t="shared" si="2"/>
        <v>10486744</v>
      </c>
      <c r="S13" s="93">
        <f t="shared" si="3"/>
        <v>9772564</v>
      </c>
      <c r="T13" s="11">
        <v>4152423</v>
      </c>
      <c r="U13" s="12">
        <v>3730659</v>
      </c>
      <c r="V13" s="12">
        <v>1889482</v>
      </c>
      <c r="W13" s="12">
        <v>510973</v>
      </c>
      <c r="X13" s="12"/>
      <c r="Y13" s="12"/>
      <c r="Z13" s="12"/>
      <c r="AA13" s="13">
        <v>203207</v>
      </c>
      <c r="AB13" s="93">
        <f t="shared" si="4"/>
        <v>0</v>
      </c>
      <c r="AC13" s="11"/>
      <c r="AD13" s="12"/>
      <c r="AE13" s="14"/>
      <c r="AF13" s="14"/>
      <c r="AG13" s="12"/>
      <c r="AH13" s="12"/>
      <c r="AI13" s="12"/>
      <c r="AJ13" s="12"/>
      <c r="AK13" s="12"/>
      <c r="AL13" s="13"/>
      <c r="AM13" s="93">
        <f t="shared" si="5"/>
        <v>0</v>
      </c>
      <c r="AN13" s="11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3"/>
      <c r="BE13" s="93">
        <f t="shared" si="6"/>
        <v>1872198</v>
      </c>
      <c r="BF13" s="11">
        <v>434165</v>
      </c>
      <c r="BG13" s="12"/>
      <c r="BH13" s="12"/>
      <c r="BI13" s="12"/>
      <c r="BJ13" s="12">
        <v>1438033</v>
      </c>
      <c r="BK13" s="13"/>
      <c r="BL13" s="93">
        <f t="shared" si="7"/>
        <v>1863843</v>
      </c>
      <c r="BM13" s="11">
        <v>210658</v>
      </c>
      <c r="BN13" s="12">
        <v>841602</v>
      </c>
      <c r="BO13" s="12">
        <v>607025</v>
      </c>
      <c r="BP13" s="12">
        <v>66037</v>
      </c>
      <c r="BQ13" s="15">
        <v>138521</v>
      </c>
      <c r="BR13" s="16"/>
      <c r="BS13" s="13"/>
      <c r="BT13" s="93">
        <f t="shared" si="8"/>
        <v>0</v>
      </c>
      <c r="BU13" s="10"/>
      <c r="BV13" s="93">
        <f t="shared" si="9"/>
        <v>29424354</v>
      </c>
    </row>
    <row r="14" spans="1:74" s="17" customFormat="1" ht="15" customHeight="1" x14ac:dyDescent="0.25">
      <c r="A14" s="7">
        <v>8</v>
      </c>
      <c r="B14" s="8">
        <v>124246043</v>
      </c>
      <c r="C14" s="8" t="s">
        <v>102</v>
      </c>
      <c r="D14" s="26">
        <v>97</v>
      </c>
      <c r="E14" s="69" t="s">
        <v>107</v>
      </c>
      <c r="F14" s="93">
        <f t="shared" si="0"/>
        <v>7516268</v>
      </c>
      <c r="G14" s="11">
        <v>6167570</v>
      </c>
      <c r="H14" s="12">
        <v>575676</v>
      </c>
      <c r="I14" s="12">
        <v>526749</v>
      </c>
      <c r="J14" s="12">
        <v>215793</v>
      </c>
      <c r="K14" s="13">
        <v>30480</v>
      </c>
      <c r="L14" s="93">
        <f t="shared" si="1"/>
        <v>174542</v>
      </c>
      <c r="M14" s="11"/>
      <c r="N14" s="12">
        <v>173863</v>
      </c>
      <c r="O14" s="12"/>
      <c r="P14" s="12"/>
      <c r="Q14" s="13">
        <v>679</v>
      </c>
      <c r="R14" s="93">
        <f t="shared" si="2"/>
        <v>3564835</v>
      </c>
      <c r="S14" s="93">
        <f t="shared" si="3"/>
        <v>3520208</v>
      </c>
      <c r="T14" s="11">
        <v>1757777</v>
      </c>
      <c r="U14" s="12">
        <v>1116576</v>
      </c>
      <c r="V14" s="12">
        <v>645855</v>
      </c>
      <c r="W14" s="12">
        <v>8570</v>
      </c>
      <c r="X14" s="12"/>
      <c r="Y14" s="12"/>
      <c r="Z14" s="12"/>
      <c r="AA14" s="13">
        <v>36057</v>
      </c>
      <c r="AB14" s="93">
        <f t="shared" si="4"/>
        <v>0</v>
      </c>
      <c r="AC14" s="11"/>
      <c r="AD14" s="12"/>
      <c r="AE14" s="14"/>
      <c r="AF14" s="14"/>
      <c r="AG14" s="12"/>
      <c r="AH14" s="12"/>
      <c r="AI14" s="12"/>
      <c r="AJ14" s="12"/>
      <c r="AK14" s="12"/>
      <c r="AL14" s="13"/>
      <c r="AM14" s="93">
        <f t="shared" si="5"/>
        <v>0</v>
      </c>
      <c r="AN14" s="11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3"/>
      <c r="BE14" s="93">
        <f t="shared" si="6"/>
        <v>847814</v>
      </c>
      <c r="BF14" s="11"/>
      <c r="BG14" s="12"/>
      <c r="BH14" s="12"/>
      <c r="BI14" s="12"/>
      <c r="BJ14" s="12">
        <v>847814</v>
      </c>
      <c r="BK14" s="13"/>
      <c r="BL14" s="93">
        <f t="shared" si="7"/>
        <v>429247</v>
      </c>
      <c r="BM14" s="11">
        <v>27304</v>
      </c>
      <c r="BN14" s="12">
        <v>29630</v>
      </c>
      <c r="BO14" s="12">
        <v>245072</v>
      </c>
      <c r="BP14" s="12">
        <v>49488</v>
      </c>
      <c r="BQ14" s="15">
        <v>77753</v>
      </c>
      <c r="BR14" s="16"/>
      <c r="BS14" s="13"/>
      <c r="BT14" s="93">
        <f t="shared" si="8"/>
        <v>0</v>
      </c>
      <c r="BU14" s="10"/>
      <c r="BV14" s="93">
        <f t="shared" si="9"/>
        <v>12532706</v>
      </c>
    </row>
    <row r="15" spans="1:74" s="17" customFormat="1" ht="15" customHeight="1" x14ac:dyDescent="0.25">
      <c r="A15" s="7">
        <v>9</v>
      </c>
      <c r="B15" s="8">
        <v>124364561</v>
      </c>
      <c r="C15" s="8" t="s">
        <v>102</v>
      </c>
      <c r="D15" s="25">
        <v>99</v>
      </c>
      <c r="E15" s="67" t="s">
        <v>108</v>
      </c>
      <c r="F15" s="93">
        <f t="shared" si="0"/>
        <v>2093146</v>
      </c>
      <c r="G15" s="11">
        <v>1558819</v>
      </c>
      <c r="H15" s="12">
        <v>184292</v>
      </c>
      <c r="I15" s="12">
        <v>334295</v>
      </c>
      <c r="J15" s="12">
        <v>15740</v>
      </c>
      <c r="K15" s="13"/>
      <c r="L15" s="93">
        <f t="shared" si="1"/>
        <v>506831</v>
      </c>
      <c r="M15" s="11"/>
      <c r="N15" s="12">
        <v>147750</v>
      </c>
      <c r="O15" s="12">
        <v>29300</v>
      </c>
      <c r="P15" s="12">
        <v>326018</v>
      </c>
      <c r="Q15" s="13">
        <v>3763</v>
      </c>
      <c r="R15" s="93">
        <f t="shared" si="2"/>
        <v>85327348</v>
      </c>
      <c r="S15" s="93">
        <f t="shared" si="3"/>
        <v>42028024</v>
      </c>
      <c r="T15" s="11">
        <v>19476242</v>
      </c>
      <c r="U15" s="12">
        <v>13929742</v>
      </c>
      <c r="V15" s="12">
        <v>8622040</v>
      </c>
      <c r="W15" s="12">
        <v>25758069</v>
      </c>
      <c r="X15" s="12">
        <v>10813152</v>
      </c>
      <c r="Y15" s="12">
        <v>3306993</v>
      </c>
      <c r="Z15" s="12">
        <v>2043108</v>
      </c>
      <c r="AA15" s="13">
        <v>1378002</v>
      </c>
      <c r="AB15" s="93">
        <f t="shared" si="4"/>
        <v>187875532</v>
      </c>
      <c r="AC15" s="11">
        <v>133624825</v>
      </c>
      <c r="AD15" s="12">
        <v>4736401</v>
      </c>
      <c r="AE15" s="14">
        <v>291140</v>
      </c>
      <c r="AF15" s="14">
        <v>3422867</v>
      </c>
      <c r="AG15" s="12">
        <v>3428255</v>
      </c>
      <c r="AH15" s="12">
        <v>13339719</v>
      </c>
      <c r="AI15" s="12">
        <v>4768362</v>
      </c>
      <c r="AJ15" s="12">
        <v>2062256</v>
      </c>
      <c r="AK15" s="12">
        <v>289857</v>
      </c>
      <c r="AL15" s="13">
        <v>21911850</v>
      </c>
      <c r="AM15" s="93">
        <f t="shared" si="5"/>
        <v>17014810</v>
      </c>
      <c r="AN15" s="11">
        <v>900787</v>
      </c>
      <c r="AO15" s="12">
        <v>2033059</v>
      </c>
      <c r="AP15" s="12">
        <v>1962091</v>
      </c>
      <c r="AQ15" s="12"/>
      <c r="AR15" s="12">
        <v>104270</v>
      </c>
      <c r="AS15" s="12">
        <v>1484058</v>
      </c>
      <c r="AT15" s="12">
        <v>209750</v>
      </c>
      <c r="AU15" s="12">
        <v>4029014</v>
      </c>
      <c r="AV15" s="12">
        <v>1749507</v>
      </c>
      <c r="AW15" s="12">
        <v>383730</v>
      </c>
      <c r="AX15" s="12"/>
      <c r="AY15" s="12">
        <v>3258695</v>
      </c>
      <c r="AZ15" s="12">
        <v>676095</v>
      </c>
      <c r="BA15" s="12">
        <v>51311</v>
      </c>
      <c r="BB15" s="12">
        <v>79824</v>
      </c>
      <c r="BC15" s="12">
        <v>92619</v>
      </c>
      <c r="BD15" s="13">
        <v>0</v>
      </c>
      <c r="BE15" s="93">
        <f t="shared" si="6"/>
        <v>10884132</v>
      </c>
      <c r="BF15" s="11">
        <v>955376</v>
      </c>
      <c r="BG15" s="12">
        <v>1709207</v>
      </c>
      <c r="BH15" s="12"/>
      <c r="BI15" s="12"/>
      <c r="BJ15" s="12">
        <v>1596089</v>
      </c>
      <c r="BK15" s="13">
        <v>6623460</v>
      </c>
      <c r="BL15" s="93">
        <f t="shared" si="7"/>
        <v>44608981</v>
      </c>
      <c r="BM15" s="11">
        <v>910512</v>
      </c>
      <c r="BN15" s="12">
        <v>635177</v>
      </c>
      <c r="BO15" s="12">
        <v>649637</v>
      </c>
      <c r="BP15" s="12">
        <v>45344</v>
      </c>
      <c r="BQ15" s="15">
        <v>417111</v>
      </c>
      <c r="BR15" s="16">
        <v>38382200</v>
      </c>
      <c r="BS15" s="13">
        <v>3569000</v>
      </c>
      <c r="BT15" s="93">
        <f t="shared" si="8"/>
        <v>330000</v>
      </c>
      <c r="BU15" s="10">
        <v>330000</v>
      </c>
      <c r="BV15" s="93">
        <f t="shared" si="9"/>
        <v>348640780</v>
      </c>
    </row>
    <row r="16" spans="1:74" s="17" customFormat="1" ht="15" customHeight="1" x14ac:dyDescent="0.25">
      <c r="A16" s="7">
        <v>10</v>
      </c>
      <c r="B16" s="18">
        <v>124246958</v>
      </c>
      <c r="C16" s="18" t="s">
        <v>102</v>
      </c>
      <c r="D16" s="25">
        <v>100</v>
      </c>
      <c r="E16" s="68" t="s">
        <v>109</v>
      </c>
      <c r="F16" s="93">
        <f t="shared" si="0"/>
        <v>13061339</v>
      </c>
      <c r="G16" s="11">
        <v>10634598</v>
      </c>
      <c r="H16" s="12">
        <v>1158995</v>
      </c>
      <c r="I16" s="12">
        <v>1236033</v>
      </c>
      <c r="J16" s="12">
        <v>14429</v>
      </c>
      <c r="K16" s="13">
        <v>17284</v>
      </c>
      <c r="L16" s="93">
        <f t="shared" si="1"/>
        <v>4167417</v>
      </c>
      <c r="M16" s="11">
        <v>3041377</v>
      </c>
      <c r="N16" s="12">
        <v>779578</v>
      </c>
      <c r="O16" s="12">
        <v>80407</v>
      </c>
      <c r="P16" s="12">
        <v>230945</v>
      </c>
      <c r="Q16" s="13">
        <v>35110</v>
      </c>
      <c r="R16" s="93">
        <f t="shared" si="2"/>
        <v>6573778</v>
      </c>
      <c r="S16" s="93">
        <f t="shared" si="3"/>
        <v>5921273</v>
      </c>
      <c r="T16" s="11">
        <v>2724944</v>
      </c>
      <c r="U16" s="12">
        <v>2049010</v>
      </c>
      <c r="V16" s="12">
        <v>1147319</v>
      </c>
      <c r="W16" s="12">
        <v>618732</v>
      </c>
      <c r="X16" s="12"/>
      <c r="Y16" s="12"/>
      <c r="Z16" s="12"/>
      <c r="AA16" s="13">
        <v>33773</v>
      </c>
      <c r="AB16" s="93">
        <f t="shared" si="4"/>
        <v>0</v>
      </c>
      <c r="AC16" s="11"/>
      <c r="AD16" s="12"/>
      <c r="AE16" s="14"/>
      <c r="AF16" s="14"/>
      <c r="AG16" s="12"/>
      <c r="AH16" s="12"/>
      <c r="AI16" s="12"/>
      <c r="AJ16" s="12"/>
      <c r="AK16" s="12"/>
      <c r="AL16" s="13"/>
      <c r="AM16" s="93">
        <f t="shared" si="5"/>
        <v>0</v>
      </c>
      <c r="AN16" s="11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93">
        <f t="shared" si="6"/>
        <v>812509</v>
      </c>
      <c r="BF16" s="11">
        <v>118523</v>
      </c>
      <c r="BG16" s="12"/>
      <c r="BH16" s="12"/>
      <c r="BI16" s="12"/>
      <c r="BJ16" s="12">
        <v>693986</v>
      </c>
      <c r="BK16" s="13"/>
      <c r="BL16" s="93">
        <f t="shared" si="7"/>
        <v>759772</v>
      </c>
      <c r="BM16" s="11">
        <v>43621</v>
      </c>
      <c r="BN16" s="12">
        <v>51410</v>
      </c>
      <c r="BO16" s="12">
        <v>455142</v>
      </c>
      <c r="BP16" s="12">
        <v>68581</v>
      </c>
      <c r="BQ16" s="15">
        <v>141018</v>
      </c>
      <c r="BR16" s="16"/>
      <c r="BS16" s="13"/>
      <c r="BT16" s="93">
        <f t="shared" si="8"/>
        <v>0</v>
      </c>
      <c r="BU16" s="10"/>
      <c r="BV16" s="93">
        <f t="shared" si="9"/>
        <v>25374815</v>
      </c>
    </row>
    <row r="17" spans="1:74" s="17" customFormat="1" ht="15" customHeight="1" x14ac:dyDescent="0.25">
      <c r="A17" s="7">
        <v>11</v>
      </c>
      <c r="B17" s="8">
        <v>175005215</v>
      </c>
      <c r="C17" s="8" t="s">
        <v>110</v>
      </c>
      <c r="D17" s="26">
        <v>101</v>
      </c>
      <c r="E17" s="67" t="s">
        <v>111</v>
      </c>
      <c r="F17" s="93">
        <f t="shared" si="0"/>
        <v>431035</v>
      </c>
      <c r="G17" s="11">
        <v>390935</v>
      </c>
      <c r="H17" s="12">
        <v>24634</v>
      </c>
      <c r="I17" s="12">
        <v>12005</v>
      </c>
      <c r="J17" s="12"/>
      <c r="K17" s="13">
        <v>3461</v>
      </c>
      <c r="L17" s="93">
        <f t="shared" si="1"/>
        <v>802362</v>
      </c>
      <c r="M17" s="11">
        <v>765196</v>
      </c>
      <c r="N17" s="12">
        <v>37166</v>
      </c>
      <c r="O17" s="12"/>
      <c r="P17" s="12"/>
      <c r="Q17" s="13"/>
      <c r="R17" s="93">
        <f t="shared" si="2"/>
        <v>0</v>
      </c>
      <c r="S17" s="93">
        <f t="shared" si="3"/>
        <v>0</v>
      </c>
      <c r="T17" s="11"/>
      <c r="U17" s="12"/>
      <c r="V17" s="12"/>
      <c r="W17" s="12"/>
      <c r="X17" s="12"/>
      <c r="Y17" s="12"/>
      <c r="Z17" s="12"/>
      <c r="AA17" s="13"/>
      <c r="AB17" s="93">
        <f t="shared" si="4"/>
        <v>0</v>
      </c>
      <c r="AC17" s="11"/>
      <c r="AD17" s="12"/>
      <c r="AE17" s="14"/>
      <c r="AF17" s="14"/>
      <c r="AG17" s="12"/>
      <c r="AH17" s="12"/>
      <c r="AI17" s="12"/>
      <c r="AJ17" s="12"/>
      <c r="AK17" s="12"/>
      <c r="AL17" s="13"/>
      <c r="AM17" s="93">
        <f t="shared" si="5"/>
        <v>0</v>
      </c>
      <c r="AN17" s="11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93">
        <f t="shared" si="6"/>
        <v>0</v>
      </c>
      <c r="BF17" s="11"/>
      <c r="BG17" s="12"/>
      <c r="BH17" s="12"/>
      <c r="BI17" s="12"/>
      <c r="BJ17" s="12"/>
      <c r="BK17" s="13"/>
      <c r="BL17" s="93">
        <f t="shared" si="7"/>
        <v>20772</v>
      </c>
      <c r="BM17" s="11">
        <v>1329</v>
      </c>
      <c r="BN17" s="12">
        <v>1308</v>
      </c>
      <c r="BO17" s="12">
        <v>10929</v>
      </c>
      <c r="BP17" s="12">
        <v>2876</v>
      </c>
      <c r="BQ17" s="15">
        <v>4330</v>
      </c>
      <c r="BR17" s="16"/>
      <c r="BS17" s="13"/>
      <c r="BT17" s="93">
        <f t="shared" si="8"/>
        <v>0</v>
      </c>
      <c r="BU17" s="10"/>
      <c r="BV17" s="93">
        <f t="shared" si="9"/>
        <v>1254169</v>
      </c>
    </row>
    <row r="18" spans="1:74" s="17" customFormat="1" ht="15" customHeight="1" x14ac:dyDescent="0.25">
      <c r="A18" s="7">
        <v>12</v>
      </c>
      <c r="B18" s="8">
        <v>175005172</v>
      </c>
      <c r="C18" s="8" t="s">
        <v>110</v>
      </c>
      <c r="D18" s="25">
        <v>102</v>
      </c>
      <c r="E18" s="67" t="s">
        <v>112</v>
      </c>
      <c r="F18" s="93">
        <f t="shared" si="0"/>
        <v>1940640</v>
      </c>
      <c r="G18" s="11">
        <v>1739893</v>
      </c>
      <c r="H18" s="12">
        <v>127962</v>
      </c>
      <c r="I18" s="12">
        <v>68627</v>
      </c>
      <c r="J18" s="12"/>
      <c r="K18" s="13">
        <v>4158</v>
      </c>
      <c r="L18" s="93">
        <f t="shared" si="1"/>
        <v>181306</v>
      </c>
      <c r="M18" s="11"/>
      <c r="N18" s="12">
        <v>174370</v>
      </c>
      <c r="O18" s="12">
        <v>1969</v>
      </c>
      <c r="P18" s="12"/>
      <c r="Q18" s="13">
        <v>4967</v>
      </c>
      <c r="R18" s="93">
        <f t="shared" si="2"/>
        <v>19253</v>
      </c>
      <c r="S18" s="93">
        <f t="shared" si="3"/>
        <v>19253</v>
      </c>
      <c r="T18" s="11">
        <v>6302</v>
      </c>
      <c r="U18" s="12">
        <v>12951</v>
      </c>
      <c r="V18" s="12"/>
      <c r="W18" s="12"/>
      <c r="X18" s="12"/>
      <c r="Y18" s="12"/>
      <c r="Z18" s="12"/>
      <c r="AA18" s="13"/>
      <c r="AB18" s="93">
        <f t="shared" si="4"/>
        <v>0</v>
      </c>
      <c r="AC18" s="11"/>
      <c r="AD18" s="12"/>
      <c r="AE18" s="14"/>
      <c r="AF18" s="14"/>
      <c r="AG18" s="12"/>
      <c r="AH18" s="12"/>
      <c r="AI18" s="12"/>
      <c r="AJ18" s="12"/>
      <c r="AK18" s="12"/>
      <c r="AL18" s="13"/>
      <c r="AM18" s="93">
        <f t="shared" si="5"/>
        <v>0</v>
      </c>
      <c r="AN18" s="11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93">
        <f t="shared" si="6"/>
        <v>0</v>
      </c>
      <c r="BF18" s="11"/>
      <c r="BG18" s="12"/>
      <c r="BH18" s="12"/>
      <c r="BI18" s="12"/>
      <c r="BJ18" s="12"/>
      <c r="BK18" s="13"/>
      <c r="BL18" s="93">
        <f t="shared" si="7"/>
        <v>114028</v>
      </c>
      <c r="BM18" s="11">
        <v>10412</v>
      </c>
      <c r="BN18" s="12">
        <v>8519</v>
      </c>
      <c r="BO18" s="12">
        <v>55605</v>
      </c>
      <c r="BP18" s="12">
        <v>12072</v>
      </c>
      <c r="BQ18" s="15">
        <v>27420</v>
      </c>
      <c r="BR18" s="16"/>
      <c r="BS18" s="13"/>
      <c r="BT18" s="93">
        <f t="shared" si="8"/>
        <v>0</v>
      </c>
      <c r="BU18" s="10"/>
      <c r="BV18" s="93">
        <f t="shared" si="9"/>
        <v>2255227</v>
      </c>
    </row>
    <row r="19" spans="1:74" s="17" customFormat="1" ht="15" customHeight="1" x14ac:dyDescent="0.25">
      <c r="A19" s="7">
        <v>13</v>
      </c>
      <c r="B19" s="18">
        <v>181383721</v>
      </c>
      <c r="C19" s="18" t="s">
        <v>113</v>
      </c>
      <c r="D19" s="25">
        <v>103</v>
      </c>
      <c r="E19" s="67" t="s">
        <v>114</v>
      </c>
      <c r="F19" s="93">
        <f t="shared" si="0"/>
        <v>0</v>
      </c>
      <c r="G19" s="11"/>
      <c r="H19" s="12"/>
      <c r="I19" s="12"/>
      <c r="J19" s="12"/>
      <c r="K19" s="13"/>
      <c r="L19" s="93">
        <f t="shared" si="1"/>
        <v>617067</v>
      </c>
      <c r="M19" s="11">
        <v>617067</v>
      </c>
      <c r="N19" s="12"/>
      <c r="O19" s="12"/>
      <c r="P19" s="12"/>
      <c r="Q19" s="13"/>
      <c r="R19" s="93">
        <f t="shared" si="2"/>
        <v>2173805</v>
      </c>
      <c r="S19" s="93">
        <f t="shared" si="3"/>
        <v>1363898</v>
      </c>
      <c r="T19" s="11">
        <v>924921</v>
      </c>
      <c r="U19" s="12">
        <v>230746</v>
      </c>
      <c r="V19" s="12">
        <v>208231</v>
      </c>
      <c r="W19" s="12">
        <v>280571</v>
      </c>
      <c r="X19" s="12">
        <v>200000</v>
      </c>
      <c r="Y19" s="12">
        <v>200872</v>
      </c>
      <c r="Z19" s="12">
        <v>120000</v>
      </c>
      <c r="AA19" s="13">
        <v>8464</v>
      </c>
      <c r="AB19" s="93">
        <f t="shared" si="4"/>
        <v>1131026</v>
      </c>
      <c r="AC19" s="11">
        <v>1131026</v>
      </c>
      <c r="AD19" s="12"/>
      <c r="AE19" s="14"/>
      <c r="AF19" s="14"/>
      <c r="AG19" s="12"/>
      <c r="AH19" s="12"/>
      <c r="AI19" s="12"/>
      <c r="AJ19" s="12"/>
      <c r="AK19" s="12"/>
      <c r="AL19" s="13"/>
      <c r="AM19" s="93">
        <f t="shared" si="5"/>
        <v>0</v>
      </c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93">
        <f t="shared" si="6"/>
        <v>319474</v>
      </c>
      <c r="BF19" s="11"/>
      <c r="BG19" s="12"/>
      <c r="BH19" s="12"/>
      <c r="BI19" s="12"/>
      <c r="BJ19" s="12">
        <v>319474</v>
      </c>
      <c r="BK19" s="13"/>
      <c r="BL19" s="93">
        <f t="shared" si="7"/>
        <v>99</v>
      </c>
      <c r="BM19" s="11"/>
      <c r="BN19" s="12"/>
      <c r="BO19" s="12"/>
      <c r="BP19" s="12"/>
      <c r="BQ19" s="15">
        <v>99</v>
      </c>
      <c r="BR19" s="16"/>
      <c r="BS19" s="13"/>
      <c r="BT19" s="93">
        <f t="shared" si="8"/>
        <v>0</v>
      </c>
      <c r="BU19" s="10"/>
      <c r="BV19" s="93">
        <f t="shared" si="9"/>
        <v>4241471</v>
      </c>
    </row>
    <row r="20" spans="1:74" s="17" customFormat="1" ht="15" customHeight="1" x14ac:dyDescent="0.25">
      <c r="A20" s="7">
        <v>14</v>
      </c>
      <c r="B20" s="8">
        <v>181381147</v>
      </c>
      <c r="C20" s="8" t="s">
        <v>115</v>
      </c>
      <c r="D20" s="9">
        <v>104</v>
      </c>
      <c r="E20" s="67" t="s">
        <v>116</v>
      </c>
      <c r="F20" s="93">
        <f t="shared" si="0"/>
        <v>1023908</v>
      </c>
      <c r="G20" s="11">
        <v>922238</v>
      </c>
      <c r="H20" s="12">
        <v>85868</v>
      </c>
      <c r="I20" s="12">
        <v>13510</v>
      </c>
      <c r="J20" s="12"/>
      <c r="K20" s="13">
        <v>2292</v>
      </c>
      <c r="L20" s="93">
        <f t="shared" si="1"/>
        <v>0</v>
      </c>
      <c r="M20" s="11"/>
      <c r="N20" s="12"/>
      <c r="O20" s="12"/>
      <c r="P20" s="12"/>
      <c r="Q20" s="13"/>
      <c r="R20" s="93">
        <f t="shared" si="2"/>
        <v>0</v>
      </c>
      <c r="S20" s="93">
        <f t="shared" si="3"/>
        <v>0</v>
      </c>
      <c r="T20" s="11"/>
      <c r="U20" s="12"/>
      <c r="V20" s="12"/>
      <c r="W20" s="12"/>
      <c r="X20" s="12"/>
      <c r="Y20" s="12"/>
      <c r="Z20" s="12"/>
      <c r="AA20" s="13"/>
      <c r="AB20" s="93">
        <f t="shared" si="4"/>
        <v>0</v>
      </c>
      <c r="AC20" s="11"/>
      <c r="AD20" s="12"/>
      <c r="AE20" s="14"/>
      <c r="AF20" s="14"/>
      <c r="AG20" s="12"/>
      <c r="AH20" s="12"/>
      <c r="AI20" s="12"/>
      <c r="AJ20" s="12"/>
      <c r="AK20" s="12"/>
      <c r="AL20" s="13"/>
      <c r="AM20" s="93">
        <f t="shared" si="5"/>
        <v>0</v>
      </c>
      <c r="AN20" s="11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93">
        <f t="shared" si="6"/>
        <v>0</v>
      </c>
      <c r="BF20" s="11"/>
      <c r="BG20" s="12"/>
      <c r="BH20" s="12"/>
      <c r="BI20" s="12"/>
      <c r="BJ20" s="12"/>
      <c r="BK20" s="13"/>
      <c r="BL20" s="93">
        <f t="shared" si="7"/>
        <v>54267</v>
      </c>
      <c r="BM20" s="11">
        <v>2286</v>
      </c>
      <c r="BN20" s="12">
        <v>5226</v>
      </c>
      <c r="BO20" s="12">
        <v>29454</v>
      </c>
      <c r="BP20" s="12">
        <v>5445</v>
      </c>
      <c r="BQ20" s="15">
        <v>11856</v>
      </c>
      <c r="BR20" s="16"/>
      <c r="BS20" s="13"/>
      <c r="BT20" s="93">
        <f t="shared" si="8"/>
        <v>0</v>
      </c>
      <c r="BU20" s="10"/>
      <c r="BV20" s="93">
        <f t="shared" si="9"/>
        <v>1078175</v>
      </c>
    </row>
    <row r="21" spans="1:74" s="17" customFormat="1" ht="15" customHeight="1" x14ac:dyDescent="0.25">
      <c r="A21" s="7">
        <v>15</v>
      </c>
      <c r="B21" s="8">
        <v>178298773</v>
      </c>
      <c r="C21" s="8" t="s">
        <v>117</v>
      </c>
      <c r="D21" s="25">
        <v>108</v>
      </c>
      <c r="E21" s="68" t="s">
        <v>118</v>
      </c>
      <c r="F21" s="93">
        <f t="shared" si="0"/>
        <v>1589251</v>
      </c>
      <c r="G21" s="11">
        <v>1328830</v>
      </c>
      <c r="H21" s="12">
        <v>119173</v>
      </c>
      <c r="I21" s="12">
        <v>118219</v>
      </c>
      <c r="J21" s="12">
        <v>21778</v>
      </c>
      <c r="K21" s="13">
        <v>1251</v>
      </c>
      <c r="L21" s="93">
        <f t="shared" si="1"/>
        <v>1153699</v>
      </c>
      <c r="M21" s="11">
        <v>774489</v>
      </c>
      <c r="N21" s="12">
        <v>243172</v>
      </c>
      <c r="O21" s="12">
        <v>21</v>
      </c>
      <c r="P21" s="12">
        <v>129550</v>
      </c>
      <c r="Q21" s="13">
        <v>6467</v>
      </c>
      <c r="R21" s="93">
        <f t="shared" si="2"/>
        <v>893219</v>
      </c>
      <c r="S21" s="93">
        <f t="shared" si="3"/>
        <v>533221</v>
      </c>
      <c r="T21" s="11">
        <v>313051</v>
      </c>
      <c r="U21" s="12">
        <v>182059</v>
      </c>
      <c r="V21" s="12">
        <v>38111</v>
      </c>
      <c r="W21" s="12">
        <v>225012</v>
      </c>
      <c r="X21" s="12">
        <v>8634</v>
      </c>
      <c r="Y21" s="12">
        <v>33104</v>
      </c>
      <c r="Z21" s="12">
        <v>87228</v>
      </c>
      <c r="AA21" s="13">
        <v>6020</v>
      </c>
      <c r="AB21" s="93">
        <f t="shared" si="4"/>
        <v>914461</v>
      </c>
      <c r="AC21" s="11">
        <v>914461</v>
      </c>
      <c r="AD21" s="12"/>
      <c r="AE21" s="14"/>
      <c r="AF21" s="14"/>
      <c r="AG21" s="12"/>
      <c r="AH21" s="12"/>
      <c r="AI21" s="12"/>
      <c r="AJ21" s="12"/>
      <c r="AK21" s="12"/>
      <c r="AL21" s="13"/>
      <c r="AM21" s="93">
        <f t="shared" si="5"/>
        <v>0</v>
      </c>
      <c r="AN21" s="11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93">
        <f t="shared" si="6"/>
        <v>259179</v>
      </c>
      <c r="BF21" s="11"/>
      <c r="BG21" s="12"/>
      <c r="BH21" s="12">
        <v>140</v>
      </c>
      <c r="BI21" s="12"/>
      <c r="BJ21" s="12">
        <v>259039</v>
      </c>
      <c r="BK21" s="13"/>
      <c r="BL21" s="93">
        <f t="shared" si="7"/>
        <v>89815</v>
      </c>
      <c r="BM21" s="11">
        <v>5897</v>
      </c>
      <c r="BN21" s="12">
        <v>5976</v>
      </c>
      <c r="BO21" s="12">
        <v>55265</v>
      </c>
      <c r="BP21" s="12">
        <v>8412</v>
      </c>
      <c r="BQ21" s="15">
        <v>14265</v>
      </c>
      <c r="BR21" s="16"/>
      <c r="BS21" s="13"/>
      <c r="BT21" s="93">
        <f t="shared" si="8"/>
        <v>0</v>
      </c>
      <c r="BU21" s="10"/>
      <c r="BV21" s="93">
        <f t="shared" si="9"/>
        <v>4899624</v>
      </c>
    </row>
    <row r="22" spans="1:74" s="17" customFormat="1" ht="15" customHeight="1" x14ac:dyDescent="0.25">
      <c r="A22" s="7">
        <v>16</v>
      </c>
      <c r="B22" s="8">
        <v>182934444</v>
      </c>
      <c r="C22" s="8" t="s">
        <v>119</v>
      </c>
      <c r="D22" s="25">
        <v>109</v>
      </c>
      <c r="E22" s="68" t="s">
        <v>120</v>
      </c>
      <c r="F22" s="93">
        <f t="shared" si="0"/>
        <v>4275045</v>
      </c>
      <c r="G22" s="11">
        <v>3632310</v>
      </c>
      <c r="H22" s="12">
        <v>388998</v>
      </c>
      <c r="I22" s="12">
        <v>143144</v>
      </c>
      <c r="J22" s="12">
        <v>110593</v>
      </c>
      <c r="K22" s="13"/>
      <c r="L22" s="93">
        <f t="shared" si="1"/>
        <v>419629</v>
      </c>
      <c r="M22" s="11"/>
      <c r="N22" s="12">
        <v>359257</v>
      </c>
      <c r="O22" s="12">
        <v>60372</v>
      </c>
      <c r="P22" s="12"/>
      <c r="Q22" s="13"/>
      <c r="R22" s="93">
        <f t="shared" si="2"/>
        <v>150000</v>
      </c>
      <c r="S22" s="93">
        <f t="shared" si="3"/>
        <v>16026</v>
      </c>
      <c r="T22" s="11">
        <v>14090</v>
      </c>
      <c r="U22" s="12">
        <v>1936</v>
      </c>
      <c r="V22" s="12"/>
      <c r="W22" s="12">
        <v>133974</v>
      </c>
      <c r="X22" s="12"/>
      <c r="Y22" s="12"/>
      <c r="Z22" s="12"/>
      <c r="AA22" s="13"/>
      <c r="AB22" s="93">
        <f t="shared" si="4"/>
        <v>0</v>
      </c>
      <c r="AC22" s="11"/>
      <c r="AD22" s="12"/>
      <c r="AE22" s="14"/>
      <c r="AF22" s="14"/>
      <c r="AG22" s="12"/>
      <c r="AH22" s="12"/>
      <c r="AI22" s="12"/>
      <c r="AJ22" s="12"/>
      <c r="AK22" s="12"/>
      <c r="AL22" s="13"/>
      <c r="AM22" s="93">
        <f t="shared" si="5"/>
        <v>0</v>
      </c>
      <c r="AN22" s="11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93">
        <f t="shared" si="6"/>
        <v>0</v>
      </c>
      <c r="BF22" s="11"/>
      <c r="BG22" s="12"/>
      <c r="BH22" s="12"/>
      <c r="BI22" s="12"/>
      <c r="BJ22" s="12"/>
      <c r="BK22" s="13"/>
      <c r="BL22" s="93">
        <f t="shared" si="7"/>
        <v>277561</v>
      </c>
      <c r="BM22" s="11">
        <v>17412</v>
      </c>
      <c r="BN22" s="12">
        <v>26861</v>
      </c>
      <c r="BO22" s="12">
        <v>147929</v>
      </c>
      <c r="BP22" s="12">
        <v>28063</v>
      </c>
      <c r="BQ22" s="15">
        <v>57296</v>
      </c>
      <c r="BR22" s="16"/>
      <c r="BS22" s="13"/>
      <c r="BT22" s="93">
        <f t="shared" si="8"/>
        <v>0</v>
      </c>
      <c r="BU22" s="10"/>
      <c r="BV22" s="93">
        <f t="shared" si="9"/>
        <v>5122235</v>
      </c>
    </row>
    <row r="23" spans="1:74" s="17" customFormat="1" ht="15" customHeight="1" x14ac:dyDescent="0.25">
      <c r="A23" s="7">
        <v>17</v>
      </c>
      <c r="B23" s="18">
        <v>181384061</v>
      </c>
      <c r="C23" s="18" t="s">
        <v>102</v>
      </c>
      <c r="D23" s="25">
        <v>158</v>
      </c>
      <c r="E23" s="68" t="s">
        <v>121</v>
      </c>
      <c r="F23" s="93">
        <f t="shared" si="0"/>
        <v>1511521</v>
      </c>
      <c r="G23" s="11">
        <v>1160158</v>
      </c>
      <c r="H23" s="12">
        <v>138864</v>
      </c>
      <c r="I23" s="12">
        <v>210054</v>
      </c>
      <c r="J23" s="12"/>
      <c r="K23" s="13">
        <v>2445</v>
      </c>
      <c r="L23" s="93">
        <f t="shared" si="1"/>
        <v>1884647</v>
      </c>
      <c r="M23" s="11">
        <v>1746763</v>
      </c>
      <c r="N23" s="12">
        <v>137884</v>
      </c>
      <c r="O23" s="12"/>
      <c r="P23" s="12"/>
      <c r="Q23" s="13"/>
      <c r="R23" s="93">
        <f t="shared" si="2"/>
        <v>67651</v>
      </c>
      <c r="S23" s="93">
        <f t="shared" si="3"/>
        <v>67651</v>
      </c>
      <c r="T23" s="11">
        <v>66191</v>
      </c>
      <c r="U23" s="12">
        <v>1460</v>
      </c>
      <c r="V23" s="12"/>
      <c r="W23" s="12"/>
      <c r="X23" s="12"/>
      <c r="Y23" s="12"/>
      <c r="Z23" s="12"/>
      <c r="AA23" s="13"/>
      <c r="AB23" s="93">
        <f t="shared" si="4"/>
        <v>0</v>
      </c>
      <c r="AC23" s="11"/>
      <c r="AD23" s="12"/>
      <c r="AE23" s="14"/>
      <c r="AF23" s="14"/>
      <c r="AG23" s="12"/>
      <c r="AH23" s="12"/>
      <c r="AI23" s="12"/>
      <c r="AJ23" s="12"/>
      <c r="AK23" s="12"/>
      <c r="AL23" s="13"/>
      <c r="AM23" s="93">
        <f t="shared" si="5"/>
        <v>0</v>
      </c>
      <c r="AN23" s="11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93">
        <f t="shared" si="6"/>
        <v>0</v>
      </c>
      <c r="BF23" s="11"/>
      <c r="BG23" s="12"/>
      <c r="BH23" s="12"/>
      <c r="BI23" s="12"/>
      <c r="BJ23" s="12"/>
      <c r="BK23" s="13"/>
      <c r="BL23" s="93">
        <f t="shared" si="7"/>
        <v>87075</v>
      </c>
      <c r="BM23" s="11">
        <v>5540</v>
      </c>
      <c r="BN23" s="12">
        <v>9692</v>
      </c>
      <c r="BO23" s="12">
        <v>41970</v>
      </c>
      <c r="BP23" s="12">
        <v>8198</v>
      </c>
      <c r="BQ23" s="15">
        <v>21675</v>
      </c>
      <c r="BR23" s="16"/>
      <c r="BS23" s="13"/>
      <c r="BT23" s="93">
        <f t="shared" si="8"/>
        <v>0</v>
      </c>
      <c r="BU23" s="10"/>
      <c r="BV23" s="93">
        <f t="shared" si="9"/>
        <v>3550894</v>
      </c>
    </row>
    <row r="24" spans="1:74" s="17" customFormat="1" ht="15" customHeight="1" x14ac:dyDescent="0.25">
      <c r="A24" s="7">
        <v>18</v>
      </c>
      <c r="B24" s="8">
        <v>181383493</v>
      </c>
      <c r="C24" s="8" t="s">
        <v>115</v>
      </c>
      <c r="D24" s="25">
        <v>160</v>
      </c>
      <c r="E24" s="67" t="s">
        <v>122</v>
      </c>
      <c r="F24" s="93">
        <f t="shared" si="0"/>
        <v>686244</v>
      </c>
      <c r="G24" s="11">
        <v>573999</v>
      </c>
      <c r="H24" s="12">
        <v>55908</v>
      </c>
      <c r="I24" s="12">
        <v>54981</v>
      </c>
      <c r="J24" s="12"/>
      <c r="K24" s="13">
        <v>1356</v>
      </c>
      <c r="L24" s="93">
        <f t="shared" si="1"/>
        <v>887634</v>
      </c>
      <c r="M24" s="11">
        <v>854355</v>
      </c>
      <c r="N24" s="12"/>
      <c r="O24" s="12"/>
      <c r="P24" s="12">
        <v>33279</v>
      </c>
      <c r="Q24" s="13"/>
      <c r="R24" s="93">
        <f t="shared" si="2"/>
        <v>2142455</v>
      </c>
      <c r="S24" s="93">
        <f t="shared" si="3"/>
        <v>1303009</v>
      </c>
      <c r="T24" s="11">
        <v>763802</v>
      </c>
      <c r="U24" s="12">
        <v>349257</v>
      </c>
      <c r="V24" s="12">
        <v>189950</v>
      </c>
      <c r="W24" s="12">
        <v>96522</v>
      </c>
      <c r="X24" s="12">
        <v>285517</v>
      </c>
      <c r="Y24" s="12">
        <v>176485</v>
      </c>
      <c r="Z24" s="12">
        <v>272642</v>
      </c>
      <c r="AA24" s="13">
        <v>8280</v>
      </c>
      <c r="AB24" s="93">
        <f t="shared" si="4"/>
        <v>1719621</v>
      </c>
      <c r="AC24" s="11">
        <v>1719621</v>
      </c>
      <c r="AD24" s="12"/>
      <c r="AE24" s="14"/>
      <c r="AF24" s="14"/>
      <c r="AG24" s="12"/>
      <c r="AH24" s="12"/>
      <c r="AI24" s="12"/>
      <c r="AJ24" s="12"/>
      <c r="AK24" s="12"/>
      <c r="AL24" s="13"/>
      <c r="AM24" s="93">
        <f t="shared" si="5"/>
        <v>0</v>
      </c>
      <c r="AN24" s="11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93">
        <f t="shared" si="6"/>
        <v>250318</v>
      </c>
      <c r="BF24" s="11"/>
      <c r="BG24" s="12"/>
      <c r="BH24" s="12"/>
      <c r="BI24" s="12"/>
      <c r="BJ24" s="12">
        <v>250318</v>
      </c>
      <c r="BK24" s="13"/>
      <c r="BL24" s="93">
        <f t="shared" si="7"/>
        <v>36726</v>
      </c>
      <c r="BM24" s="11">
        <v>1385</v>
      </c>
      <c r="BN24" s="12">
        <v>2545</v>
      </c>
      <c r="BO24" s="12">
        <v>17818</v>
      </c>
      <c r="BP24" s="12">
        <v>3894</v>
      </c>
      <c r="BQ24" s="15">
        <v>11084</v>
      </c>
      <c r="BR24" s="16"/>
      <c r="BS24" s="13"/>
      <c r="BT24" s="93">
        <f t="shared" si="8"/>
        <v>0</v>
      </c>
      <c r="BU24" s="10"/>
      <c r="BV24" s="93">
        <f t="shared" si="9"/>
        <v>5722998</v>
      </c>
    </row>
    <row r="25" spans="1:74" s="17" customFormat="1" ht="15" customHeight="1" x14ac:dyDescent="0.25">
      <c r="A25" s="7">
        <v>19</v>
      </c>
      <c r="B25" s="18">
        <v>195550162</v>
      </c>
      <c r="C25" s="18" t="s">
        <v>123</v>
      </c>
      <c r="D25" s="6">
        <v>194</v>
      </c>
      <c r="E25" s="66" t="s">
        <v>124</v>
      </c>
      <c r="F25" s="93">
        <f t="shared" si="0"/>
        <v>1146455</v>
      </c>
      <c r="G25" s="19">
        <v>969014</v>
      </c>
      <c r="H25" s="20">
        <v>97667</v>
      </c>
      <c r="I25" s="20">
        <v>73785</v>
      </c>
      <c r="J25" s="20">
        <v>4406</v>
      </c>
      <c r="K25" s="21">
        <v>1583</v>
      </c>
      <c r="L25" s="93">
        <f t="shared" si="1"/>
        <v>1330415</v>
      </c>
      <c r="M25" s="19">
        <v>962607</v>
      </c>
      <c r="N25" s="20">
        <v>301001</v>
      </c>
      <c r="O25" s="20"/>
      <c r="P25" s="20">
        <v>66807</v>
      </c>
      <c r="Q25" s="21"/>
      <c r="R25" s="93">
        <f t="shared" si="2"/>
        <v>897129</v>
      </c>
      <c r="S25" s="93">
        <f t="shared" si="3"/>
        <v>576420</v>
      </c>
      <c r="T25" s="19">
        <v>327667</v>
      </c>
      <c r="U25" s="20">
        <v>121549</v>
      </c>
      <c r="V25" s="20">
        <v>127204</v>
      </c>
      <c r="W25" s="20">
        <v>69943</v>
      </c>
      <c r="X25" s="20"/>
      <c r="Y25" s="20">
        <v>35538</v>
      </c>
      <c r="Z25" s="20">
        <v>215115</v>
      </c>
      <c r="AA25" s="21">
        <v>113</v>
      </c>
      <c r="AB25" s="93">
        <f t="shared" si="4"/>
        <v>937620</v>
      </c>
      <c r="AC25" s="19">
        <v>937620</v>
      </c>
      <c r="AD25" s="20"/>
      <c r="AE25" s="20"/>
      <c r="AF25" s="20"/>
      <c r="AG25" s="20"/>
      <c r="AH25" s="20"/>
      <c r="AI25" s="20"/>
      <c r="AJ25" s="20"/>
      <c r="AK25" s="20"/>
      <c r="AL25" s="21"/>
      <c r="AM25" s="93">
        <f t="shared" si="5"/>
        <v>94963</v>
      </c>
      <c r="AN25" s="27">
        <v>94963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3"/>
      <c r="BE25" s="93">
        <f t="shared" si="6"/>
        <v>278941</v>
      </c>
      <c r="BF25" s="19">
        <v>100832</v>
      </c>
      <c r="BG25" s="20"/>
      <c r="BH25" s="20"/>
      <c r="BI25" s="20"/>
      <c r="BJ25" s="20">
        <v>178109</v>
      </c>
      <c r="BK25" s="21"/>
      <c r="BL25" s="93">
        <f t="shared" si="7"/>
        <v>116208</v>
      </c>
      <c r="BM25" s="19">
        <v>9246</v>
      </c>
      <c r="BN25" s="20">
        <v>8667</v>
      </c>
      <c r="BO25" s="20">
        <v>73533</v>
      </c>
      <c r="BP25" s="20">
        <v>7737</v>
      </c>
      <c r="BQ25" s="22">
        <v>17025</v>
      </c>
      <c r="BR25" s="23"/>
      <c r="BS25" s="13"/>
      <c r="BT25" s="93">
        <f t="shared" si="8"/>
        <v>0</v>
      </c>
      <c r="BU25" s="10"/>
      <c r="BV25" s="93">
        <f t="shared" si="9"/>
        <v>4801731</v>
      </c>
    </row>
    <row r="26" spans="1:74" s="17" customFormat="1" ht="15" customHeight="1" x14ac:dyDescent="0.25">
      <c r="A26" s="7">
        <v>20</v>
      </c>
      <c r="B26" s="18">
        <v>306897613</v>
      </c>
      <c r="C26" s="18" t="s">
        <v>125</v>
      </c>
      <c r="D26" s="6">
        <v>287</v>
      </c>
      <c r="E26" s="66" t="s">
        <v>126</v>
      </c>
      <c r="F26" s="93">
        <f t="shared" si="0"/>
        <v>2659379</v>
      </c>
      <c r="G26" s="19">
        <v>2132105</v>
      </c>
      <c r="H26" s="20">
        <v>227304</v>
      </c>
      <c r="I26" s="20">
        <v>286706</v>
      </c>
      <c r="J26" s="20">
        <v>4230</v>
      </c>
      <c r="K26" s="21">
        <v>9034</v>
      </c>
      <c r="L26" s="93">
        <f t="shared" si="1"/>
        <v>1742923</v>
      </c>
      <c r="M26" s="19">
        <v>1322000</v>
      </c>
      <c r="N26" s="20">
        <v>241829</v>
      </c>
      <c r="O26" s="20">
        <v>4400</v>
      </c>
      <c r="P26" s="20">
        <v>167964</v>
      </c>
      <c r="Q26" s="21">
        <v>6730</v>
      </c>
      <c r="R26" s="93">
        <f t="shared" si="2"/>
        <v>1539614</v>
      </c>
      <c r="S26" s="93">
        <f t="shared" si="3"/>
        <v>735990</v>
      </c>
      <c r="T26" s="19">
        <v>478874</v>
      </c>
      <c r="U26" s="20">
        <v>144241</v>
      </c>
      <c r="V26" s="20">
        <v>112875</v>
      </c>
      <c r="W26" s="20">
        <v>234300</v>
      </c>
      <c r="X26" s="20">
        <v>64842</v>
      </c>
      <c r="Y26" s="20">
        <v>150243</v>
      </c>
      <c r="Z26" s="20">
        <v>350000</v>
      </c>
      <c r="AA26" s="21">
        <v>4239</v>
      </c>
      <c r="AB26" s="93">
        <f t="shared" si="4"/>
        <v>1031641</v>
      </c>
      <c r="AC26" s="19">
        <v>1031641</v>
      </c>
      <c r="AD26" s="20"/>
      <c r="AE26" s="20"/>
      <c r="AF26" s="20"/>
      <c r="AG26" s="20"/>
      <c r="AH26" s="20"/>
      <c r="AI26" s="20"/>
      <c r="AJ26" s="20"/>
      <c r="AK26" s="20"/>
      <c r="AL26" s="21"/>
      <c r="AM26" s="93">
        <f t="shared" si="5"/>
        <v>0</v>
      </c>
      <c r="AN26" s="11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93">
        <f t="shared" si="6"/>
        <v>278617</v>
      </c>
      <c r="BF26" s="19">
        <v>48617</v>
      </c>
      <c r="BG26" s="20"/>
      <c r="BH26" s="20"/>
      <c r="BI26" s="20"/>
      <c r="BJ26" s="20">
        <v>230000</v>
      </c>
      <c r="BK26" s="21"/>
      <c r="BL26" s="93">
        <f t="shared" si="7"/>
        <v>294495</v>
      </c>
      <c r="BM26" s="19">
        <v>28064</v>
      </c>
      <c r="BN26" s="20">
        <v>19464</v>
      </c>
      <c r="BO26" s="20">
        <v>147047</v>
      </c>
      <c r="BP26" s="20">
        <v>19989</v>
      </c>
      <c r="BQ26" s="22">
        <v>79931</v>
      </c>
      <c r="BR26" s="23"/>
      <c r="BS26" s="13"/>
      <c r="BT26" s="93">
        <f t="shared" si="8"/>
        <v>0</v>
      </c>
      <c r="BU26" s="10"/>
      <c r="BV26" s="93">
        <f t="shared" si="9"/>
        <v>7546669</v>
      </c>
    </row>
    <row r="27" spans="1:74" s="17" customFormat="1" ht="15" customHeight="1" x14ac:dyDescent="0.25">
      <c r="A27" s="7">
        <v>21</v>
      </c>
      <c r="B27" s="8">
        <v>152004570</v>
      </c>
      <c r="C27" s="8" t="s">
        <v>95</v>
      </c>
      <c r="D27" s="25">
        <v>290</v>
      </c>
      <c r="E27" s="68" t="s">
        <v>127</v>
      </c>
      <c r="F27" s="93">
        <f t="shared" si="0"/>
        <v>0</v>
      </c>
      <c r="G27" s="11"/>
      <c r="H27" s="12"/>
      <c r="I27" s="12"/>
      <c r="J27" s="12"/>
      <c r="K27" s="13"/>
      <c r="L27" s="93">
        <f t="shared" si="1"/>
        <v>0</v>
      </c>
      <c r="M27" s="11"/>
      <c r="N27" s="12"/>
      <c r="O27" s="12"/>
      <c r="P27" s="12"/>
      <c r="Q27" s="13"/>
      <c r="R27" s="93">
        <f t="shared" si="2"/>
        <v>0</v>
      </c>
      <c r="S27" s="93">
        <f t="shared" si="3"/>
        <v>0</v>
      </c>
      <c r="T27" s="11"/>
      <c r="U27" s="12"/>
      <c r="V27" s="12"/>
      <c r="W27" s="12"/>
      <c r="X27" s="12"/>
      <c r="Y27" s="12"/>
      <c r="Z27" s="12"/>
      <c r="AA27" s="13"/>
      <c r="AB27" s="93">
        <f t="shared" si="4"/>
        <v>0</v>
      </c>
      <c r="AC27" s="11"/>
      <c r="AD27" s="12"/>
      <c r="AE27" s="14"/>
      <c r="AF27" s="14"/>
      <c r="AG27" s="12"/>
      <c r="AH27" s="12"/>
      <c r="AI27" s="12"/>
      <c r="AJ27" s="12"/>
      <c r="AK27" s="12"/>
      <c r="AL27" s="13"/>
      <c r="AM27" s="93">
        <f t="shared" si="5"/>
        <v>0</v>
      </c>
      <c r="AN27" s="11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3"/>
      <c r="BE27" s="93">
        <f t="shared" si="6"/>
        <v>60515</v>
      </c>
      <c r="BF27" s="11">
        <v>60515</v>
      </c>
      <c r="BG27" s="12"/>
      <c r="BH27" s="12"/>
      <c r="BI27" s="12"/>
      <c r="BJ27" s="12"/>
      <c r="BK27" s="13"/>
      <c r="BL27" s="93">
        <f t="shared" si="7"/>
        <v>0</v>
      </c>
      <c r="BM27" s="11"/>
      <c r="BN27" s="12"/>
      <c r="BO27" s="12"/>
      <c r="BP27" s="12"/>
      <c r="BQ27" s="15"/>
      <c r="BR27" s="16"/>
      <c r="BS27" s="13"/>
      <c r="BT27" s="93">
        <f t="shared" si="8"/>
        <v>0</v>
      </c>
      <c r="BU27" s="10"/>
      <c r="BV27" s="93">
        <f t="shared" si="9"/>
        <v>60515</v>
      </c>
    </row>
    <row r="28" spans="1:74" s="17" customFormat="1" ht="15" customHeight="1" x14ac:dyDescent="0.25">
      <c r="A28" s="7">
        <v>22</v>
      </c>
      <c r="B28" s="8">
        <v>301026531</v>
      </c>
      <c r="C28" s="8" t="s">
        <v>95</v>
      </c>
      <c r="D28" s="9">
        <v>292</v>
      </c>
      <c r="E28" s="68" t="s">
        <v>128</v>
      </c>
      <c r="F28" s="93">
        <f t="shared" si="0"/>
        <v>0</v>
      </c>
      <c r="G28" s="11"/>
      <c r="H28" s="12"/>
      <c r="I28" s="12"/>
      <c r="J28" s="12"/>
      <c r="K28" s="13"/>
      <c r="L28" s="93">
        <f t="shared" si="1"/>
        <v>0</v>
      </c>
      <c r="M28" s="11"/>
      <c r="N28" s="12"/>
      <c r="O28" s="12"/>
      <c r="P28" s="12"/>
      <c r="Q28" s="13"/>
      <c r="R28" s="93">
        <f t="shared" si="2"/>
        <v>9028</v>
      </c>
      <c r="S28" s="93">
        <f t="shared" si="3"/>
        <v>9028</v>
      </c>
      <c r="T28" s="11">
        <v>9028</v>
      </c>
      <c r="U28" s="12"/>
      <c r="V28" s="12"/>
      <c r="W28" s="12"/>
      <c r="X28" s="12"/>
      <c r="Y28" s="12"/>
      <c r="Z28" s="12"/>
      <c r="AA28" s="13"/>
      <c r="AB28" s="93">
        <f t="shared" si="4"/>
        <v>0</v>
      </c>
      <c r="AC28" s="11"/>
      <c r="AD28" s="12"/>
      <c r="AE28" s="14"/>
      <c r="AF28" s="14"/>
      <c r="AG28" s="12"/>
      <c r="AH28" s="12"/>
      <c r="AI28" s="12"/>
      <c r="AJ28" s="12"/>
      <c r="AK28" s="12"/>
      <c r="AL28" s="13"/>
      <c r="AM28" s="93">
        <f t="shared" si="5"/>
        <v>0</v>
      </c>
      <c r="AN28" s="11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3"/>
      <c r="BE28" s="93">
        <f t="shared" si="6"/>
        <v>10886090</v>
      </c>
      <c r="BF28" s="11">
        <v>1068714</v>
      </c>
      <c r="BG28" s="12">
        <v>6445072</v>
      </c>
      <c r="BH28" s="12"/>
      <c r="BI28" s="12"/>
      <c r="BJ28" s="12">
        <v>15028</v>
      </c>
      <c r="BK28" s="13">
        <v>3357276</v>
      </c>
      <c r="BL28" s="93">
        <f t="shared" si="7"/>
        <v>0</v>
      </c>
      <c r="BM28" s="11"/>
      <c r="BN28" s="12"/>
      <c r="BO28" s="12"/>
      <c r="BP28" s="12"/>
      <c r="BQ28" s="15"/>
      <c r="BR28" s="16"/>
      <c r="BS28" s="13"/>
      <c r="BT28" s="93">
        <f t="shared" si="8"/>
        <v>0</v>
      </c>
      <c r="BU28" s="10"/>
      <c r="BV28" s="93">
        <f t="shared" si="9"/>
        <v>10895118</v>
      </c>
    </row>
    <row r="29" spans="1:74" s="17" customFormat="1" ht="15" customHeight="1" x14ac:dyDescent="0.25">
      <c r="A29" s="7">
        <v>23</v>
      </c>
      <c r="B29" s="8">
        <v>152066180</v>
      </c>
      <c r="C29" s="8" t="s">
        <v>95</v>
      </c>
      <c r="D29" s="9">
        <v>296</v>
      </c>
      <c r="E29" s="67" t="s">
        <v>129</v>
      </c>
      <c r="F29" s="93">
        <f t="shared" si="0"/>
        <v>0</v>
      </c>
      <c r="G29" s="11"/>
      <c r="H29" s="12"/>
      <c r="I29" s="12"/>
      <c r="J29" s="12"/>
      <c r="K29" s="13"/>
      <c r="L29" s="93">
        <f t="shared" si="1"/>
        <v>0</v>
      </c>
      <c r="M29" s="11"/>
      <c r="N29" s="12"/>
      <c r="O29" s="12"/>
      <c r="P29" s="12"/>
      <c r="Q29" s="13"/>
      <c r="R29" s="93">
        <f t="shared" si="2"/>
        <v>13975</v>
      </c>
      <c r="S29" s="93">
        <f t="shared" si="3"/>
        <v>13975</v>
      </c>
      <c r="T29" s="11">
        <v>13975</v>
      </c>
      <c r="U29" s="12"/>
      <c r="V29" s="12"/>
      <c r="W29" s="12"/>
      <c r="X29" s="12"/>
      <c r="Y29" s="12"/>
      <c r="Z29" s="12"/>
      <c r="AA29" s="13"/>
      <c r="AB29" s="93">
        <f t="shared" si="4"/>
        <v>0</v>
      </c>
      <c r="AC29" s="11"/>
      <c r="AD29" s="12"/>
      <c r="AE29" s="14"/>
      <c r="AF29" s="14"/>
      <c r="AG29" s="12"/>
      <c r="AH29" s="12"/>
      <c r="AI29" s="12"/>
      <c r="AJ29" s="12"/>
      <c r="AK29" s="12"/>
      <c r="AL29" s="13"/>
      <c r="AM29" s="93">
        <f t="shared" si="5"/>
        <v>0</v>
      </c>
      <c r="AN29" s="11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3"/>
      <c r="BE29" s="93">
        <f t="shared" si="6"/>
        <v>5059061</v>
      </c>
      <c r="BF29" s="11">
        <v>137387</v>
      </c>
      <c r="BG29" s="12">
        <v>2798414</v>
      </c>
      <c r="BH29" s="12"/>
      <c r="BI29" s="12"/>
      <c r="BJ29" s="12">
        <v>17144</v>
      </c>
      <c r="BK29" s="13">
        <v>2106116</v>
      </c>
      <c r="BL29" s="93">
        <f t="shared" si="7"/>
        <v>0</v>
      </c>
      <c r="BM29" s="11"/>
      <c r="BN29" s="12"/>
      <c r="BO29" s="12"/>
      <c r="BP29" s="12"/>
      <c r="BQ29" s="15"/>
      <c r="BR29" s="16"/>
      <c r="BS29" s="13"/>
      <c r="BT29" s="93">
        <f t="shared" si="8"/>
        <v>0</v>
      </c>
      <c r="BU29" s="10"/>
      <c r="BV29" s="93">
        <f t="shared" si="9"/>
        <v>5073036</v>
      </c>
    </row>
    <row r="30" spans="1:74" s="17" customFormat="1" ht="15" customHeight="1" x14ac:dyDescent="0.25">
      <c r="A30" s="7">
        <v>24</v>
      </c>
      <c r="B30" s="8">
        <v>181370656</v>
      </c>
      <c r="C30" s="8" t="s">
        <v>113</v>
      </c>
      <c r="D30" s="9">
        <v>300</v>
      </c>
      <c r="E30" s="67" t="s">
        <v>130</v>
      </c>
      <c r="F30" s="93">
        <f t="shared" si="0"/>
        <v>0</v>
      </c>
      <c r="G30" s="11"/>
      <c r="H30" s="12"/>
      <c r="I30" s="12"/>
      <c r="J30" s="12"/>
      <c r="K30" s="13"/>
      <c r="L30" s="93">
        <f t="shared" si="1"/>
        <v>5597</v>
      </c>
      <c r="M30" s="11"/>
      <c r="N30" s="12"/>
      <c r="O30" s="12"/>
      <c r="P30" s="11"/>
      <c r="Q30" s="13">
        <v>5597</v>
      </c>
      <c r="R30" s="93">
        <f t="shared" si="2"/>
        <v>272411</v>
      </c>
      <c r="S30" s="93">
        <f t="shared" si="3"/>
        <v>21140</v>
      </c>
      <c r="T30" s="11">
        <v>20425</v>
      </c>
      <c r="U30" s="12"/>
      <c r="V30" s="12">
        <v>715</v>
      </c>
      <c r="W30" s="12">
        <v>251271</v>
      </c>
      <c r="X30" s="12"/>
      <c r="Y30" s="12"/>
      <c r="Z30" s="12"/>
      <c r="AA30" s="13"/>
      <c r="AB30" s="93">
        <f t="shared" si="4"/>
        <v>0</v>
      </c>
      <c r="AC30" s="11"/>
      <c r="AD30" s="12"/>
      <c r="AE30" s="14"/>
      <c r="AF30" s="14"/>
      <c r="AG30" s="12"/>
      <c r="AH30" s="12"/>
      <c r="AI30" s="12"/>
      <c r="AJ30" s="12"/>
      <c r="AK30" s="12"/>
      <c r="AL30" s="13"/>
      <c r="AM30" s="93">
        <f t="shared" si="5"/>
        <v>0</v>
      </c>
      <c r="AN30" s="1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3"/>
      <c r="BE30" s="93">
        <f t="shared" si="6"/>
        <v>7574965</v>
      </c>
      <c r="BF30" s="11">
        <v>709906</v>
      </c>
      <c r="BG30" s="12">
        <v>1907347</v>
      </c>
      <c r="BH30" s="12"/>
      <c r="BI30" s="12"/>
      <c r="BJ30" s="12">
        <v>94104</v>
      </c>
      <c r="BK30" s="13">
        <v>4863608</v>
      </c>
      <c r="BL30" s="93">
        <f t="shared" si="7"/>
        <v>78525</v>
      </c>
      <c r="BM30" s="11"/>
      <c r="BN30" s="12"/>
      <c r="BO30" s="12">
        <v>78525</v>
      </c>
      <c r="BP30" s="12"/>
      <c r="BQ30" s="15"/>
      <c r="BR30" s="16"/>
      <c r="BS30" s="13"/>
      <c r="BT30" s="93">
        <f t="shared" si="8"/>
        <v>0</v>
      </c>
      <c r="BU30" s="10"/>
      <c r="BV30" s="93">
        <f t="shared" si="9"/>
        <v>7931498</v>
      </c>
    </row>
    <row r="31" spans="1:74" s="17" customFormat="1" ht="15" customHeight="1" x14ac:dyDescent="0.25">
      <c r="A31" s="7">
        <v>25</v>
      </c>
      <c r="B31" s="18">
        <v>183854143</v>
      </c>
      <c r="C31" s="18" t="s">
        <v>100</v>
      </c>
      <c r="D31" s="6">
        <v>339</v>
      </c>
      <c r="E31" s="66" t="s">
        <v>131</v>
      </c>
      <c r="F31" s="93">
        <f t="shared" si="0"/>
        <v>0</v>
      </c>
      <c r="G31" s="19"/>
      <c r="H31" s="20"/>
      <c r="I31" s="20"/>
      <c r="J31" s="20"/>
      <c r="K31" s="21"/>
      <c r="L31" s="93">
        <f t="shared" si="1"/>
        <v>642939</v>
      </c>
      <c r="M31" s="19">
        <v>617328</v>
      </c>
      <c r="N31" s="20"/>
      <c r="O31" s="20"/>
      <c r="P31" s="20">
        <v>20280</v>
      </c>
      <c r="Q31" s="21">
        <v>5331</v>
      </c>
      <c r="R31" s="93">
        <f t="shared" si="2"/>
        <v>4213780</v>
      </c>
      <c r="S31" s="93">
        <f t="shared" si="3"/>
        <v>2384287</v>
      </c>
      <c r="T31" s="19">
        <v>1042702</v>
      </c>
      <c r="U31" s="20">
        <v>913087</v>
      </c>
      <c r="V31" s="20">
        <v>428498</v>
      </c>
      <c r="W31" s="20">
        <v>376610</v>
      </c>
      <c r="X31" s="20">
        <v>625473</v>
      </c>
      <c r="Y31" s="20">
        <v>293260</v>
      </c>
      <c r="Z31" s="20">
        <v>453848</v>
      </c>
      <c r="AA31" s="21">
        <v>80302</v>
      </c>
      <c r="AB31" s="93">
        <f t="shared" si="4"/>
        <v>9614109</v>
      </c>
      <c r="AC31" s="19">
        <v>8491377</v>
      </c>
      <c r="AD31" s="20">
        <v>354792</v>
      </c>
      <c r="AE31" s="20">
        <v>20346</v>
      </c>
      <c r="AF31" s="20"/>
      <c r="AG31" s="20"/>
      <c r="AH31" s="20"/>
      <c r="AI31" s="20"/>
      <c r="AJ31" s="20">
        <v>717303</v>
      </c>
      <c r="AK31" s="20">
        <v>30291</v>
      </c>
      <c r="AL31" s="21"/>
      <c r="AM31" s="93">
        <f t="shared" si="5"/>
        <v>419307</v>
      </c>
      <c r="AN31" s="27">
        <v>114212</v>
      </c>
      <c r="AO31" s="28">
        <v>258080</v>
      </c>
      <c r="AP31" s="28"/>
      <c r="AQ31" s="28"/>
      <c r="AR31" s="28">
        <v>47015</v>
      </c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3"/>
      <c r="BE31" s="93">
        <f t="shared" si="6"/>
        <v>1455244</v>
      </c>
      <c r="BF31" s="19">
        <v>302488</v>
      </c>
      <c r="BG31" s="20">
        <v>134983</v>
      </c>
      <c r="BH31" s="20"/>
      <c r="BI31" s="20"/>
      <c r="BJ31" s="20">
        <v>354206</v>
      </c>
      <c r="BK31" s="21">
        <v>663567</v>
      </c>
      <c r="BL31" s="93">
        <f t="shared" si="7"/>
        <v>377481</v>
      </c>
      <c r="BM31" s="19"/>
      <c r="BN31" s="20">
        <v>337664</v>
      </c>
      <c r="BO31" s="20"/>
      <c r="BP31" s="20">
        <v>13188</v>
      </c>
      <c r="BQ31" s="22">
        <v>26629</v>
      </c>
      <c r="BR31" s="23"/>
      <c r="BS31" s="13"/>
      <c r="BT31" s="93">
        <f t="shared" si="8"/>
        <v>0</v>
      </c>
      <c r="BU31" s="10"/>
      <c r="BV31" s="93">
        <f t="shared" si="9"/>
        <v>16722860</v>
      </c>
    </row>
    <row r="32" spans="1:74" s="17" customFormat="1" ht="15" customHeight="1" x14ac:dyDescent="0.25">
      <c r="A32" s="7">
        <v>26</v>
      </c>
      <c r="B32" s="18">
        <v>224244940</v>
      </c>
      <c r="C32" s="18" t="s">
        <v>102</v>
      </c>
      <c r="D32" s="9">
        <v>351</v>
      </c>
      <c r="E32" s="67" t="s">
        <v>132</v>
      </c>
      <c r="F32" s="93">
        <f t="shared" si="0"/>
        <v>0</v>
      </c>
      <c r="G32" s="11"/>
      <c r="H32" s="12"/>
      <c r="I32" s="12"/>
      <c r="J32" s="12"/>
      <c r="K32" s="13"/>
      <c r="L32" s="93">
        <f t="shared" si="1"/>
        <v>0</v>
      </c>
      <c r="M32" s="11"/>
      <c r="N32" s="12"/>
      <c r="O32" s="12"/>
      <c r="P32" s="12"/>
      <c r="Q32" s="13"/>
      <c r="R32" s="93">
        <f t="shared" si="2"/>
        <v>2503985</v>
      </c>
      <c r="S32" s="93">
        <f t="shared" si="3"/>
        <v>133133</v>
      </c>
      <c r="T32" s="11">
        <v>96065</v>
      </c>
      <c r="U32" s="12">
        <v>37068</v>
      </c>
      <c r="V32" s="12"/>
      <c r="W32" s="12">
        <v>2366749</v>
      </c>
      <c r="X32" s="12"/>
      <c r="Y32" s="12">
        <v>825</v>
      </c>
      <c r="Z32" s="12">
        <v>3278</v>
      </c>
      <c r="AA32" s="13"/>
      <c r="AB32" s="93">
        <f t="shared" si="4"/>
        <v>7899544</v>
      </c>
      <c r="AC32" s="11">
        <v>7899544</v>
      </c>
      <c r="AD32" s="12"/>
      <c r="AE32" s="14"/>
      <c r="AF32" s="14"/>
      <c r="AG32" s="12"/>
      <c r="AH32" s="12"/>
      <c r="AI32" s="12"/>
      <c r="AJ32" s="12"/>
      <c r="AK32" s="12"/>
      <c r="AL32" s="13"/>
      <c r="AM32" s="93">
        <f t="shared" si="5"/>
        <v>0</v>
      </c>
      <c r="AN32" s="11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3"/>
      <c r="BE32" s="93">
        <f t="shared" si="6"/>
        <v>209466</v>
      </c>
      <c r="BF32" s="11"/>
      <c r="BG32" s="12"/>
      <c r="BH32" s="12">
        <v>160557</v>
      </c>
      <c r="BI32" s="12">
        <v>48909</v>
      </c>
      <c r="BJ32" s="12"/>
      <c r="BK32" s="13"/>
      <c r="BL32" s="93">
        <f t="shared" si="7"/>
        <v>0</v>
      </c>
      <c r="BM32" s="11"/>
      <c r="BN32" s="12"/>
      <c r="BO32" s="12"/>
      <c r="BP32" s="12"/>
      <c r="BQ32" s="15"/>
      <c r="BR32" s="16"/>
      <c r="BS32" s="13"/>
      <c r="BT32" s="93">
        <f t="shared" si="8"/>
        <v>0</v>
      </c>
      <c r="BU32" s="10"/>
      <c r="BV32" s="93">
        <f t="shared" si="9"/>
        <v>10612995</v>
      </c>
    </row>
    <row r="33" spans="1:74" s="17" customFormat="1" ht="15" customHeight="1" x14ac:dyDescent="0.25">
      <c r="A33" s="7">
        <v>27</v>
      </c>
      <c r="B33" s="8">
        <v>124247526</v>
      </c>
      <c r="C33" s="8" t="s">
        <v>102</v>
      </c>
      <c r="D33" s="9">
        <v>355</v>
      </c>
      <c r="E33" s="68" t="s">
        <v>133</v>
      </c>
      <c r="F33" s="93">
        <f t="shared" si="0"/>
        <v>0</v>
      </c>
      <c r="G33" s="11"/>
      <c r="H33" s="12"/>
      <c r="I33" s="12"/>
      <c r="J33" s="12"/>
      <c r="K33" s="13"/>
      <c r="L33" s="93">
        <f t="shared" si="1"/>
        <v>0</v>
      </c>
      <c r="M33" s="11"/>
      <c r="N33" s="12"/>
      <c r="O33" s="12"/>
      <c r="P33" s="12"/>
      <c r="Q33" s="13"/>
      <c r="R33" s="93">
        <f t="shared" si="2"/>
        <v>528493</v>
      </c>
      <c r="S33" s="93">
        <f t="shared" si="3"/>
        <v>114200</v>
      </c>
      <c r="T33" s="11">
        <v>114200</v>
      </c>
      <c r="U33" s="12"/>
      <c r="V33" s="12"/>
      <c r="W33" s="12">
        <v>390000</v>
      </c>
      <c r="X33" s="12"/>
      <c r="Y33" s="12">
        <v>688</v>
      </c>
      <c r="Z33" s="12">
        <v>23605</v>
      </c>
      <c r="AA33" s="13"/>
      <c r="AB33" s="93">
        <f t="shared" si="4"/>
        <v>18987154</v>
      </c>
      <c r="AC33" s="11">
        <v>18987154</v>
      </c>
      <c r="AD33" s="12"/>
      <c r="AE33" s="14"/>
      <c r="AF33" s="14"/>
      <c r="AG33" s="12"/>
      <c r="AH33" s="12"/>
      <c r="AI33" s="12"/>
      <c r="AJ33" s="12"/>
      <c r="AK33" s="12"/>
      <c r="AL33" s="13"/>
      <c r="AM33" s="93">
        <f t="shared" si="5"/>
        <v>109743</v>
      </c>
      <c r="AN33" s="11"/>
      <c r="AO33" s="12">
        <v>109743</v>
      </c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3"/>
      <c r="BE33" s="93">
        <f t="shared" si="6"/>
        <v>197894</v>
      </c>
      <c r="BF33" s="11"/>
      <c r="BG33" s="12"/>
      <c r="BH33" s="12"/>
      <c r="BI33" s="12">
        <v>197894</v>
      </c>
      <c r="BJ33" s="12"/>
      <c r="BK33" s="13"/>
      <c r="BL33" s="93">
        <f t="shared" si="7"/>
        <v>0</v>
      </c>
      <c r="BM33" s="11"/>
      <c r="BN33" s="12"/>
      <c r="BO33" s="12"/>
      <c r="BP33" s="12"/>
      <c r="BQ33" s="15"/>
      <c r="BR33" s="16"/>
      <c r="BS33" s="13"/>
      <c r="BT33" s="93">
        <f t="shared" si="8"/>
        <v>0</v>
      </c>
      <c r="BU33" s="10"/>
      <c r="BV33" s="93">
        <f t="shared" si="9"/>
        <v>19823284</v>
      </c>
    </row>
    <row r="34" spans="1:74" s="17" customFormat="1" ht="15" customHeight="1" x14ac:dyDescent="0.25">
      <c r="A34" s="7">
        <v>28</v>
      </c>
      <c r="B34" s="8">
        <v>124245856</v>
      </c>
      <c r="C34" s="8" t="s">
        <v>102</v>
      </c>
      <c r="D34" s="9">
        <v>362</v>
      </c>
      <c r="E34" s="67" t="s">
        <v>134</v>
      </c>
      <c r="F34" s="93">
        <f t="shared" si="0"/>
        <v>0</v>
      </c>
      <c r="G34" s="11"/>
      <c r="H34" s="12"/>
      <c r="I34" s="12"/>
      <c r="J34" s="12"/>
      <c r="K34" s="13"/>
      <c r="L34" s="93">
        <f t="shared" si="1"/>
        <v>2746601</v>
      </c>
      <c r="M34" s="11">
        <v>2018534</v>
      </c>
      <c r="N34" s="12"/>
      <c r="O34" s="12"/>
      <c r="P34" s="12">
        <v>728067</v>
      </c>
      <c r="Q34" s="13"/>
      <c r="R34" s="93">
        <f t="shared" si="2"/>
        <v>548626</v>
      </c>
      <c r="S34" s="93">
        <f t="shared" si="3"/>
        <v>279206</v>
      </c>
      <c r="T34" s="11">
        <v>99467</v>
      </c>
      <c r="U34" s="12">
        <v>61443</v>
      </c>
      <c r="V34" s="12">
        <v>118296</v>
      </c>
      <c r="W34" s="12">
        <v>73436</v>
      </c>
      <c r="X34" s="12"/>
      <c r="Y34" s="12">
        <v>8003</v>
      </c>
      <c r="Z34" s="12">
        <v>187981</v>
      </c>
      <c r="AA34" s="13"/>
      <c r="AB34" s="93">
        <f t="shared" si="4"/>
        <v>8768722</v>
      </c>
      <c r="AC34" s="11">
        <v>8768722</v>
      </c>
      <c r="AD34" s="12"/>
      <c r="AE34" s="14"/>
      <c r="AF34" s="14"/>
      <c r="AG34" s="12"/>
      <c r="AH34" s="12"/>
      <c r="AI34" s="12"/>
      <c r="AJ34" s="12"/>
      <c r="AK34" s="12"/>
      <c r="AL34" s="13"/>
      <c r="AM34" s="93">
        <f t="shared" si="5"/>
        <v>100721</v>
      </c>
      <c r="AN34" s="11"/>
      <c r="AO34" s="12">
        <v>100721</v>
      </c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3"/>
      <c r="BE34" s="93">
        <f t="shared" si="6"/>
        <v>1320714</v>
      </c>
      <c r="BF34" s="11">
        <v>432165</v>
      </c>
      <c r="BG34" s="12">
        <v>358054</v>
      </c>
      <c r="BH34" s="12"/>
      <c r="BI34" s="12"/>
      <c r="BJ34" s="12">
        <v>36763</v>
      </c>
      <c r="BK34" s="13">
        <v>493732</v>
      </c>
      <c r="BL34" s="93">
        <f t="shared" si="7"/>
        <v>1720</v>
      </c>
      <c r="BM34" s="11"/>
      <c r="BN34" s="12"/>
      <c r="BO34" s="12"/>
      <c r="BP34" s="12"/>
      <c r="BQ34" s="15">
        <v>1720</v>
      </c>
      <c r="BR34" s="16"/>
      <c r="BS34" s="13"/>
      <c r="BT34" s="93">
        <f t="shared" si="8"/>
        <v>0</v>
      </c>
      <c r="BU34" s="10"/>
      <c r="BV34" s="93">
        <f t="shared" si="9"/>
        <v>13487104</v>
      </c>
    </row>
    <row r="35" spans="1:74" s="17" customFormat="1" ht="15" customHeight="1" x14ac:dyDescent="0.25">
      <c r="A35" s="7">
        <v>29</v>
      </c>
      <c r="B35" s="18">
        <v>124243848</v>
      </c>
      <c r="C35" s="18" t="s">
        <v>102</v>
      </c>
      <c r="D35" s="9">
        <v>363</v>
      </c>
      <c r="E35" s="68" t="s">
        <v>135</v>
      </c>
      <c r="F35" s="93">
        <f t="shared" si="0"/>
        <v>0</v>
      </c>
      <c r="G35" s="11"/>
      <c r="H35" s="12"/>
      <c r="I35" s="12"/>
      <c r="J35" s="12"/>
      <c r="K35" s="13"/>
      <c r="L35" s="93">
        <f t="shared" si="1"/>
        <v>0</v>
      </c>
      <c r="M35" s="11"/>
      <c r="N35" s="12"/>
      <c r="O35" s="12"/>
      <c r="P35" s="12"/>
      <c r="Q35" s="13"/>
      <c r="R35" s="93">
        <f t="shared" si="2"/>
        <v>17492410</v>
      </c>
      <c r="S35" s="93">
        <f t="shared" si="3"/>
        <v>7965359</v>
      </c>
      <c r="T35" s="11">
        <v>5893684</v>
      </c>
      <c r="U35" s="12">
        <v>1729928</v>
      </c>
      <c r="V35" s="12">
        <v>341747</v>
      </c>
      <c r="W35" s="12">
        <v>686422</v>
      </c>
      <c r="X35" s="12">
        <v>6580803</v>
      </c>
      <c r="Y35" s="12">
        <v>1554886</v>
      </c>
      <c r="Z35" s="12">
        <v>519587</v>
      </c>
      <c r="AA35" s="13">
        <v>185353</v>
      </c>
      <c r="AB35" s="93">
        <f t="shared" si="4"/>
        <v>62416019</v>
      </c>
      <c r="AC35" s="11">
        <v>50703273</v>
      </c>
      <c r="AD35" s="12"/>
      <c r="AE35" s="14">
        <v>333456</v>
      </c>
      <c r="AF35" s="14">
        <v>2403093</v>
      </c>
      <c r="AG35" s="12"/>
      <c r="AH35" s="12"/>
      <c r="AI35" s="12"/>
      <c r="AJ35" s="12">
        <v>7923983</v>
      </c>
      <c r="AK35" s="12">
        <v>1052214</v>
      </c>
      <c r="AL35" s="13"/>
      <c r="AM35" s="93">
        <f t="shared" si="5"/>
        <v>1766917</v>
      </c>
      <c r="AN35" s="11">
        <v>90000</v>
      </c>
      <c r="AO35" s="12">
        <v>754297</v>
      </c>
      <c r="AP35" s="12">
        <v>466079</v>
      </c>
      <c r="AQ35" s="12">
        <v>53088</v>
      </c>
      <c r="AR35" s="12"/>
      <c r="AS35" s="12">
        <v>290347</v>
      </c>
      <c r="AT35" s="12">
        <v>113106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3"/>
      <c r="BE35" s="93">
        <f t="shared" si="6"/>
        <v>3412227</v>
      </c>
      <c r="BF35" s="11">
        <v>931824</v>
      </c>
      <c r="BG35" s="12">
        <v>181966</v>
      </c>
      <c r="BH35" s="12"/>
      <c r="BI35" s="12"/>
      <c r="BJ35" s="12">
        <v>427715</v>
      </c>
      <c r="BK35" s="13">
        <v>1870722</v>
      </c>
      <c r="BL35" s="93">
        <f t="shared" si="7"/>
        <v>4473</v>
      </c>
      <c r="BM35" s="11"/>
      <c r="BN35" s="12"/>
      <c r="BO35" s="12"/>
      <c r="BP35" s="12">
        <v>507</v>
      </c>
      <c r="BQ35" s="15">
        <v>3966</v>
      </c>
      <c r="BR35" s="16"/>
      <c r="BS35" s="13"/>
      <c r="BT35" s="93">
        <f t="shared" si="8"/>
        <v>0</v>
      </c>
      <c r="BU35" s="10"/>
      <c r="BV35" s="93">
        <f t="shared" si="9"/>
        <v>85092046</v>
      </c>
    </row>
    <row r="36" spans="1:74" s="17" customFormat="1" ht="30" x14ac:dyDescent="0.25">
      <c r="A36" s="7">
        <v>30</v>
      </c>
      <c r="B36" s="8">
        <v>302692454</v>
      </c>
      <c r="C36" s="8" t="s">
        <v>102</v>
      </c>
      <c r="D36" s="9">
        <v>364</v>
      </c>
      <c r="E36" s="67" t="s">
        <v>136</v>
      </c>
      <c r="F36" s="93">
        <f t="shared" si="0"/>
        <v>2287876</v>
      </c>
      <c r="G36" s="11">
        <v>1736382</v>
      </c>
      <c r="H36" s="12">
        <v>127542</v>
      </c>
      <c r="I36" s="12">
        <v>354749</v>
      </c>
      <c r="J36" s="12">
        <v>69203</v>
      </c>
      <c r="K36" s="13"/>
      <c r="L36" s="93">
        <f t="shared" si="1"/>
        <v>8460213</v>
      </c>
      <c r="M36" s="11">
        <v>7188767</v>
      </c>
      <c r="N36" s="12">
        <v>103713</v>
      </c>
      <c r="O36" s="12"/>
      <c r="P36" s="12">
        <v>1167733</v>
      </c>
      <c r="Q36" s="13"/>
      <c r="R36" s="93">
        <f t="shared" si="2"/>
        <v>10605089</v>
      </c>
      <c r="S36" s="93">
        <f t="shared" si="3"/>
        <v>3261648</v>
      </c>
      <c r="T36" s="11">
        <v>1294675</v>
      </c>
      <c r="U36" s="12">
        <v>1603761</v>
      </c>
      <c r="V36" s="12">
        <v>363212</v>
      </c>
      <c r="W36" s="12">
        <v>350728</v>
      </c>
      <c r="X36" s="12">
        <v>5828203</v>
      </c>
      <c r="Y36" s="12">
        <v>559743</v>
      </c>
      <c r="Z36" s="12">
        <v>566853</v>
      </c>
      <c r="AA36" s="13">
        <v>37914</v>
      </c>
      <c r="AB36" s="93">
        <f t="shared" si="4"/>
        <v>33621565</v>
      </c>
      <c r="AC36" s="11">
        <v>31150116</v>
      </c>
      <c r="AD36" s="12">
        <v>2471449</v>
      </c>
      <c r="AE36" s="14"/>
      <c r="AF36" s="14"/>
      <c r="AG36" s="12"/>
      <c r="AH36" s="12"/>
      <c r="AI36" s="12"/>
      <c r="AJ36" s="12"/>
      <c r="AK36" s="12"/>
      <c r="AL36" s="13"/>
      <c r="AM36" s="93">
        <f t="shared" si="5"/>
        <v>303597</v>
      </c>
      <c r="AN36" s="11">
        <v>119639</v>
      </c>
      <c r="AO36" s="12">
        <v>93958</v>
      </c>
      <c r="AP36" s="12">
        <v>90000</v>
      </c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3"/>
      <c r="BE36" s="93">
        <f t="shared" si="6"/>
        <v>1382164</v>
      </c>
      <c r="BF36" s="11">
        <v>124128</v>
      </c>
      <c r="BG36" s="12">
        <v>136940</v>
      </c>
      <c r="BH36" s="12"/>
      <c r="BI36" s="12"/>
      <c r="BJ36" s="12">
        <v>550716</v>
      </c>
      <c r="BK36" s="13">
        <v>570380</v>
      </c>
      <c r="BL36" s="93">
        <f t="shared" si="7"/>
        <v>284523</v>
      </c>
      <c r="BM36" s="11">
        <v>101388</v>
      </c>
      <c r="BN36" s="12">
        <v>11520</v>
      </c>
      <c r="BO36" s="12">
        <v>55331</v>
      </c>
      <c r="BP36" s="12">
        <v>14034</v>
      </c>
      <c r="BQ36" s="15">
        <v>102250</v>
      </c>
      <c r="BR36" s="16"/>
      <c r="BS36" s="13"/>
      <c r="BT36" s="93">
        <f t="shared" si="8"/>
        <v>0</v>
      </c>
      <c r="BU36" s="10"/>
      <c r="BV36" s="93">
        <f t="shared" si="9"/>
        <v>56945027</v>
      </c>
    </row>
    <row r="37" spans="1:74" s="17" customFormat="1" ht="15" customHeight="1" x14ac:dyDescent="0.25">
      <c r="A37" s="7">
        <v>31</v>
      </c>
      <c r="B37" s="8">
        <v>124368392</v>
      </c>
      <c r="C37" s="8" t="s">
        <v>102</v>
      </c>
      <c r="D37" s="9">
        <v>368</v>
      </c>
      <c r="E37" s="68" t="s">
        <v>137</v>
      </c>
      <c r="F37" s="93">
        <f t="shared" si="0"/>
        <v>0</v>
      </c>
      <c r="G37" s="11"/>
      <c r="H37" s="12"/>
      <c r="I37" s="12"/>
      <c r="J37" s="12"/>
      <c r="K37" s="13"/>
      <c r="L37" s="93">
        <f t="shared" si="1"/>
        <v>0</v>
      </c>
      <c r="M37" s="11"/>
      <c r="N37" s="12"/>
      <c r="O37" s="12"/>
      <c r="P37" s="12"/>
      <c r="Q37" s="13"/>
      <c r="R37" s="93">
        <f t="shared" si="2"/>
        <v>1449106</v>
      </c>
      <c r="S37" s="93">
        <f t="shared" si="3"/>
        <v>179692</v>
      </c>
      <c r="T37" s="11">
        <v>11489</v>
      </c>
      <c r="U37" s="12">
        <v>168203</v>
      </c>
      <c r="V37" s="12"/>
      <c r="W37" s="12">
        <v>4964</v>
      </c>
      <c r="X37" s="12">
        <v>1264450</v>
      </c>
      <c r="Y37" s="12"/>
      <c r="Z37" s="12"/>
      <c r="AA37" s="13"/>
      <c r="AB37" s="93">
        <f t="shared" si="4"/>
        <v>5555191</v>
      </c>
      <c r="AC37" s="11">
        <v>1686418</v>
      </c>
      <c r="AD37" s="12">
        <v>3868773</v>
      </c>
      <c r="AE37" s="14"/>
      <c r="AF37" s="14"/>
      <c r="AG37" s="12"/>
      <c r="AH37" s="12"/>
      <c r="AI37" s="12"/>
      <c r="AJ37" s="12"/>
      <c r="AK37" s="12"/>
      <c r="AL37" s="13"/>
      <c r="AM37" s="93">
        <f t="shared" si="5"/>
        <v>0</v>
      </c>
      <c r="AN37" s="11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3"/>
      <c r="BE37" s="93">
        <f t="shared" si="6"/>
        <v>0</v>
      </c>
      <c r="BF37" s="11"/>
      <c r="BG37" s="12"/>
      <c r="BH37" s="12"/>
      <c r="BI37" s="12"/>
      <c r="BJ37" s="12"/>
      <c r="BK37" s="13"/>
      <c r="BL37" s="93">
        <f t="shared" si="7"/>
        <v>0</v>
      </c>
      <c r="BM37" s="11"/>
      <c r="BN37" s="12"/>
      <c r="BO37" s="12"/>
      <c r="BP37" s="12"/>
      <c r="BQ37" s="15"/>
      <c r="BR37" s="16"/>
      <c r="BS37" s="13"/>
      <c r="BT37" s="93">
        <f t="shared" si="8"/>
        <v>0</v>
      </c>
      <c r="BU37" s="10"/>
      <c r="BV37" s="93">
        <f t="shared" si="9"/>
        <v>7004297</v>
      </c>
    </row>
    <row r="38" spans="1:74" s="17" customFormat="1" ht="15" customHeight="1" x14ac:dyDescent="0.25">
      <c r="A38" s="7">
        <v>32</v>
      </c>
      <c r="B38" s="18">
        <v>124245322</v>
      </c>
      <c r="C38" s="18" t="s">
        <v>102</v>
      </c>
      <c r="D38" s="25">
        <v>369</v>
      </c>
      <c r="E38" s="67" t="s">
        <v>138</v>
      </c>
      <c r="F38" s="93">
        <f t="shared" si="0"/>
        <v>0</v>
      </c>
      <c r="G38" s="11"/>
      <c r="H38" s="12"/>
      <c r="I38" s="12"/>
      <c r="J38" s="12"/>
      <c r="K38" s="13"/>
      <c r="L38" s="93">
        <f t="shared" si="1"/>
        <v>7413560</v>
      </c>
      <c r="M38" s="11">
        <v>6616397</v>
      </c>
      <c r="N38" s="12"/>
      <c r="O38" s="12"/>
      <c r="P38" s="12">
        <v>797163</v>
      </c>
      <c r="Q38" s="13"/>
      <c r="R38" s="93">
        <f t="shared" si="2"/>
        <v>0</v>
      </c>
      <c r="S38" s="93">
        <f t="shared" si="3"/>
        <v>0</v>
      </c>
      <c r="T38" s="11"/>
      <c r="U38" s="12"/>
      <c r="V38" s="12"/>
      <c r="W38" s="12"/>
      <c r="X38" s="12"/>
      <c r="Y38" s="12"/>
      <c r="Z38" s="12"/>
      <c r="AA38" s="13"/>
      <c r="AB38" s="93">
        <f t="shared" si="4"/>
        <v>0</v>
      </c>
      <c r="AC38" s="11"/>
      <c r="AD38" s="12"/>
      <c r="AE38" s="14"/>
      <c r="AF38" s="14"/>
      <c r="AG38" s="12"/>
      <c r="AH38" s="12"/>
      <c r="AI38" s="12"/>
      <c r="AJ38" s="12"/>
      <c r="AK38" s="12"/>
      <c r="AL38" s="13"/>
      <c r="AM38" s="93">
        <f t="shared" si="5"/>
        <v>0</v>
      </c>
      <c r="AN38" s="11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3"/>
      <c r="BE38" s="93">
        <f t="shared" si="6"/>
        <v>0</v>
      </c>
      <c r="BF38" s="11"/>
      <c r="BG38" s="12"/>
      <c r="BH38" s="12"/>
      <c r="BI38" s="12"/>
      <c r="BJ38" s="12"/>
      <c r="BK38" s="13"/>
      <c r="BL38" s="93">
        <f t="shared" si="7"/>
        <v>0</v>
      </c>
      <c r="BM38" s="11"/>
      <c r="BN38" s="12"/>
      <c r="BO38" s="12"/>
      <c r="BP38" s="12"/>
      <c r="BQ38" s="15"/>
      <c r="BR38" s="16"/>
      <c r="BS38" s="13"/>
      <c r="BT38" s="93">
        <f t="shared" si="8"/>
        <v>0</v>
      </c>
      <c r="BU38" s="10"/>
      <c r="BV38" s="93">
        <f t="shared" si="9"/>
        <v>7413560</v>
      </c>
    </row>
    <row r="39" spans="1:74" s="17" customFormat="1" ht="15" customHeight="1" x14ac:dyDescent="0.25">
      <c r="A39" s="7">
        <v>33</v>
      </c>
      <c r="B39" s="18">
        <v>191342858</v>
      </c>
      <c r="C39" s="18" t="s">
        <v>97</v>
      </c>
      <c r="D39" s="6">
        <v>377</v>
      </c>
      <c r="E39" s="66" t="s">
        <v>139</v>
      </c>
      <c r="F39" s="93">
        <f t="shared" si="0"/>
        <v>0</v>
      </c>
      <c r="G39" s="19"/>
      <c r="H39" s="20"/>
      <c r="I39" s="20"/>
      <c r="J39" s="20"/>
      <c r="K39" s="21"/>
      <c r="L39" s="93">
        <f t="shared" si="1"/>
        <v>2010623</v>
      </c>
      <c r="M39" s="19">
        <v>1930118</v>
      </c>
      <c r="N39" s="20"/>
      <c r="O39" s="20">
        <v>4400</v>
      </c>
      <c r="P39" s="20">
        <v>72932</v>
      </c>
      <c r="Q39" s="21">
        <v>3173</v>
      </c>
      <c r="R39" s="93">
        <f t="shared" si="2"/>
        <v>2928700</v>
      </c>
      <c r="S39" s="93">
        <f t="shared" si="3"/>
        <v>1749206</v>
      </c>
      <c r="T39" s="19">
        <v>920238</v>
      </c>
      <c r="U39" s="20">
        <v>516146</v>
      </c>
      <c r="V39" s="20">
        <v>312822</v>
      </c>
      <c r="W39" s="20">
        <v>576946</v>
      </c>
      <c r="X39" s="20">
        <v>190895</v>
      </c>
      <c r="Y39" s="20">
        <v>176313</v>
      </c>
      <c r="Z39" s="20">
        <v>221488</v>
      </c>
      <c r="AA39" s="21">
        <v>13852</v>
      </c>
      <c r="AB39" s="93">
        <f t="shared" si="4"/>
        <v>4618749</v>
      </c>
      <c r="AC39" s="19">
        <v>4618749</v>
      </c>
      <c r="AD39" s="20"/>
      <c r="AE39" s="20"/>
      <c r="AF39" s="20"/>
      <c r="AG39" s="20"/>
      <c r="AH39" s="20"/>
      <c r="AI39" s="20"/>
      <c r="AJ39" s="20"/>
      <c r="AK39" s="20"/>
      <c r="AL39" s="21"/>
      <c r="AM39" s="93">
        <f t="shared" si="5"/>
        <v>472581</v>
      </c>
      <c r="AN39" s="27">
        <v>242120</v>
      </c>
      <c r="AO39" s="28">
        <v>172082</v>
      </c>
      <c r="AP39" s="28"/>
      <c r="AQ39" s="28">
        <v>58379</v>
      </c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3"/>
      <c r="BE39" s="93">
        <f t="shared" si="6"/>
        <v>324716</v>
      </c>
      <c r="BF39" s="19"/>
      <c r="BG39" s="20"/>
      <c r="BH39" s="20"/>
      <c r="BI39" s="20"/>
      <c r="BJ39" s="20">
        <v>324716</v>
      </c>
      <c r="BK39" s="21"/>
      <c r="BL39" s="93">
        <f t="shared" si="7"/>
        <v>250833</v>
      </c>
      <c r="BM39" s="19"/>
      <c r="BN39" s="20">
        <v>185924</v>
      </c>
      <c r="BO39" s="20"/>
      <c r="BP39" s="20"/>
      <c r="BQ39" s="22">
        <v>64909</v>
      </c>
      <c r="BR39" s="23"/>
      <c r="BS39" s="13"/>
      <c r="BT39" s="93">
        <f t="shared" si="8"/>
        <v>0</v>
      </c>
      <c r="BU39" s="10"/>
      <c r="BV39" s="93">
        <f t="shared" si="9"/>
        <v>10606202</v>
      </c>
    </row>
    <row r="40" spans="1:74" s="17" customFormat="1" x14ac:dyDescent="0.25">
      <c r="A40" s="7">
        <v>34</v>
      </c>
      <c r="B40" s="8">
        <v>300520299</v>
      </c>
      <c r="C40" s="8" t="s">
        <v>102</v>
      </c>
      <c r="D40" s="25">
        <v>463</v>
      </c>
      <c r="E40" s="68" t="s">
        <v>140</v>
      </c>
      <c r="F40" s="93">
        <f t="shared" si="0"/>
        <v>2048026</v>
      </c>
      <c r="G40" s="11">
        <v>1809037</v>
      </c>
      <c r="H40" s="12">
        <v>93024</v>
      </c>
      <c r="I40" s="12">
        <v>142780</v>
      </c>
      <c r="J40" s="12">
        <v>3053</v>
      </c>
      <c r="K40" s="13">
        <v>132</v>
      </c>
      <c r="L40" s="93">
        <f t="shared" si="1"/>
        <v>0</v>
      </c>
      <c r="M40" s="11"/>
      <c r="N40" s="12"/>
      <c r="O40" s="12"/>
      <c r="P40" s="12"/>
      <c r="Q40" s="13"/>
      <c r="R40" s="93">
        <f t="shared" si="2"/>
        <v>804159</v>
      </c>
      <c r="S40" s="93">
        <f t="shared" si="3"/>
        <v>799584</v>
      </c>
      <c r="T40" s="11">
        <v>477392</v>
      </c>
      <c r="U40" s="12">
        <v>196785</v>
      </c>
      <c r="V40" s="12">
        <v>125407</v>
      </c>
      <c r="W40" s="12"/>
      <c r="X40" s="12"/>
      <c r="Y40" s="12">
        <v>1623</v>
      </c>
      <c r="Z40" s="12">
        <v>2952</v>
      </c>
      <c r="AA40" s="13"/>
      <c r="AB40" s="93">
        <f t="shared" si="4"/>
        <v>960228</v>
      </c>
      <c r="AC40" s="11">
        <v>960228</v>
      </c>
      <c r="AD40" s="12"/>
      <c r="AE40" s="14"/>
      <c r="AF40" s="14"/>
      <c r="AG40" s="12"/>
      <c r="AH40" s="12"/>
      <c r="AI40" s="12"/>
      <c r="AJ40" s="12"/>
      <c r="AK40" s="12"/>
      <c r="AL40" s="13"/>
      <c r="AM40" s="93">
        <f t="shared" si="5"/>
        <v>0</v>
      </c>
      <c r="AN40" s="11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3"/>
      <c r="BE40" s="93">
        <f t="shared" si="6"/>
        <v>307237</v>
      </c>
      <c r="BF40" s="11">
        <v>46722</v>
      </c>
      <c r="BG40" s="12">
        <v>3032</v>
      </c>
      <c r="BH40" s="12"/>
      <c r="BI40" s="12"/>
      <c r="BJ40" s="12">
        <v>250961</v>
      </c>
      <c r="BK40" s="13">
        <v>6522</v>
      </c>
      <c r="BL40" s="93">
        <f t="shared" si="7"/>
        <v>147140</v>
      </c>
      <c r="BM40" s="11">
        <v>7708</v>
      </c>
      <c r="BN40" s="12">
        <v>12683</v>
      </c>
      <c r="BO40" s="12">
        <v>67361</v>
      </c>
      <c r="BP40" s="12">
        <v>21015</v>
      </c>
      <c r="BQ40" s="15">
        <v>38373</v>
      </c>
      <c r="BR40" s="16"/>
      <c r="BS40" s="13"/>
      <c r="BT40" s="93">
        <f t="shared" si="8"/>
        <v>0</v>
      </c>
      <c r="BU40" s="10"/>
      <c r="BV40" s="93">
        <f t="shared" si="9"/>
        <v>4266790</v>
      </c>
    </row>
    <row r="41" spans="1:74" s="17" customFormat="1" ht="15" customHeight="1" x14ac:dyDescent="0.25">
      <c r="A41" s="7">
        <v>35</v>
      </c>
      <c r="B41" s="18">
        <v>306629088</v>
      </c>
      <c r="C41" s="18" t="s">
        <v>141</v>
      </c>
      <c r="D41" s="6">
        <v>468</v>
      </c>
      <c r="E41" s="66" t="s">
        <v>142</v>
      </c>
      <c r="F41" s="93">
        <f t="shared" si="0"/>
        <v>2101064</v>
      </c>
      <c r="G41" s="19">
        <v>1873165</v>
      </c>
      <c r="H41" s="20">
        <v>133705</v>
      </c>
      <c r="I41" s="20">
        <v>81946</v>
      </c>
      <c r="J41" s="20">
        <v>12248</v>
      </c>
      <c r="K41" s="21"/>
      <c r="L41" s="93">
        <f t="shared" si="1"/>
        <v>1939734</v>
      </c>
      <c r="M41" s="19">
        <v>1710480</v>
      </c>
      <c r="N41" s="20">
        <v>153229</v>
      </c>
      <c r="O41" s="20"/>
      <c r="P41" s="20">
        <v>72182</v>
      </c>
      <c r="Q41" s="21">
        <v>3843</v>
      </c>
      <c r="R41" s="93">
        <f t="shared" si="2"/>
        <v>1335228</v>
      </c>
      <c r="S41" s="93">
        <f t="shared" si="3"/>
        <v>568798</v>
      </c>
      <c r="T41" s="19">
        <v>372629</v>
      </c>
      <c r="U41" s="20">
        <v>155092</v>
      </c>
      <c r="V41" s="20">
        <v>41077</v>
      </c>
      <c r="W41" s="20">
        <v>430268</v>
      </c>
      <c r="X41" s="20">
        <v>38196</v>
      </c>
      <c r="Y41" s="20">
        <v>37810</v>
      </c>
      <c r="Z41" s="20">
        <v>256619</v>
      </c>
      <c r="AA41" s="21">
        <v>3537</v>
      </c>
      <c r="AB41" s="93">
        <f t="shared" si="4"/>
        <v>0</v>
      </c>
      <c r="AC41" s="19" t="s">
        <v>99</v>
      </c>
      <c r="AD41" s="20"/>
      <c r="AE41" s="20"/>
      <c r="AF41" s="20"/>
      <c r="AG41" s="20"/>
      <c r="AH41" s="20"/>
      <c r="AI41" s="20"/>
      <c r="AJ41" s="20"/>
      <c r="AK41" s="20"/>
      <c r="AL41" s="21"/>
      <c r="AM41" s="93">
        <f t="shared" si="5"/>
        <v>0</v>
      </c>
      <c r="AN41" s="11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/>
      <c r="BE41" s="93">
        <f t="shared" si="6"/>
        <v>405117</v>
      </c>
      <c r="BF41" s="19">
        <v>112707</v>
      </c>
      <c r="BG41" s="20"/>
      <c r="BH41" s="20"/>
      <c r="BI41" s="20"/>
      <c r="BJ41" s="20">
        <v>292410</v>
      </c>
      <c r="BK41" s="21"/>
      <c r="BL41" s="93">
        <f t="shared" si="7"/>
        <v>180208</v>
      </c>
      <c r="BM41" s="29">
        <v>19412</v>
      </c>
      <c r="BN41" s="24">
        <v>13729</v>
      </c>
      <c r="BO41" s="24">
        <v>104501</v>
      </c>
      <c r="BP41" s="24">
        <v>14099</v>
      </c>
      <c r="BQ41" s="30">
        <v>28467</v>
      </c>
      <c r="BR41" s="23"/>
      <c r="BS41" s="13"/>
      <c r="BT41" s="93">
        <f t="shared" si="8"/>
        <v>0</v>
      </c>
      <c r="BU41" s="10"/>
      <c r="BV41" s="93">
        <f t="shared" si="9"/>
        <v>5961351</v>
      </c>
    </row>
    <row r="42" spans="1:74" s="17" customFormat="1" ht="15" customHeight="1" x14ac:dyDescent="0.25">
      <c r="A42" s="7">
        <v>36</v>
      </c>
      <c r="B42" s="18">
        <v>152114650</v>
      </c>
      <c r="C42" s="18" t="s">
        <v>95</v>
      </c>
      <c r="D42" s="9">
        <v>483</v>
      </c>
      <c r="E42" s="68" t="s">
        <v>143</v>
      </c>
      <c r="F42" s="93">
        <f t="shared" si="0"/>
        <v>0</v>
      </c>
      <c r="G42" s="11"/>
      <c r="H42" s="12"/>
      <c r="I42" s="12"/>
      <c r="J42" s="12"/>
      <c r="K42" s="13"/>
      <c r="L42" s="93">
        <f t="shared" si="1"/>
        <v>768666</v>
      </c>
      <c r="M42" s="11">
        <v>765860</v>
      </c>
      <c r="N42" s="12"/>
      <c r="O42" s="12"/>
      <c r="P42" s="12"/>
      <c r="Q42" s="13">
        <v>2806</v>
      </c>
      <c r="R42" s="93">
        <f t="shared" si="2"/>
        <v>3077934</v>
      </c>
      <c r="S42" s="93">
        <f t="shared" si="3"/>
        <v>1314132</v>
      </c>
      <c r="T42" s="11">
        <v>705598</v>
      </c>
      <c r="U42" s="12">
        <v>419787</v>
      </c>
      <c r="V42" s="12">
        <v>188747</v>
      </c>
      <c r="W42" s="12">
        <v>300948</v>
      </c>
      <c r="X42" s="12">
        <v>773842</v>
      </c>
      <c r="Y42" s="12">
        <v>235742</v>
      </c>
      <c r="Z42" s="12">
        <v>438410</v>
      </c>
      <c r="AA42" s="13">
        <v>14860</v>
      </c>
      <c r="AB42" s="93">
        <f t="shared" si="4"/>
        <v>3396269</v>
      </c>
      <c r="AC42" s="11">
        <v>2298281</v>
      </c>
      <c r="AD42" s="12"/>
      <c r="AE42" s="14"/>
      <c r="AF42" s="14"/>
      <c r="AG42" s="12"/>
      <c r="AH42" s="12"/>
      <c r="AI42" s="12"/>
      <c r="AJ42" s="12">
        <v>1097988</v>
      </c>
      <c r="AK42" s="12"/>
      <c r="AL42" s="13"/>
      <c r="AM42" s="93">
        <f t="shared" si="5"/>
        <v>254478</v>
      </c>
      <c r="AN42" s="11">
        <v>118016</v>
      </c>
      <c r="AO42" s="12">
        <v>136462</v>
      </c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3"/>
      <c r="BE42" s="93">
        <f t="shared" si="6"/>
        <v>669294</v>
      </c>
      <c r="BF42" s="11">
        <v>39287</v>
      </c>
      <c r="BG42" s="12">
        <v>43761</v>
      </c>
      <c r="BH42" s="12"/>
      <c r="BI42" s="12"/>
      <c r="BJ42" s="12">
        <v>304540</v>
      </c>
      <c r="BK42" s="13">
        <v>281706</v>
      </c>
      <c r="BL42" s="93">
        <f t="shared" si="7"/>
        <v>133372</v>
      </c>
      <c r="BM42" s="11"/>
      <c r="BN42" s="12">
        <v>122448</v>
      </c>
      <c r="BO42" s="12">
        <v>10924</v>
      </c>
      <c r="BP42" s="12"/>
      <c r="BQ42" s="15"/>
      <c r="BR42" s="16"/>
      <c r="BS42" s="13"/>
      <c r="BT42" s="93">
        <f t="shared" si="8"/>
        <v>0</v>
      </c>
      <c r="BU42" s="10"/>
      <c r="BV42" s="93">
        <f t="shared" si="9"/>
        <v>8300013</v>
      </c>
    </row>
    <row r="43" spans="1:74" s="17" customFormat="1" ht="15" customHeight="1" x14ac:dyDescent="0.25">
      <c r="A43" s="7">
        <v>37</v>
      </c>
      <c r="B43" s="18">
        <v>182935350</v>
      </c>
      <c r="C43" s="18" t="s">
        <v>119</v>
      </c>
      <c r="D43" s="9">
        <v>489</v>
      </c>
      <c r="E43" s="68" t="s">
        <v>144</v>
      </c>
      <c r="F43" s="93">
        <f t="shared" si="0"/>
        <v>0</v>
      </c>
      <c r="G43" s="11"/>
      <c r="H43" s="12"/>
      <c r="I43" s="12"/>
      <c r="J43" s="12"/>
      <c r="K43" s="13"/>
      <c r="L43" s="93">
        <f t="shared" si="1"/>
        <v>2830070</v>
      </c>
      <c r="M43" s="11">
        <v>2449278</v>
      </c>
      <c r="N43" s="12"/>
      <c r="O43" s="12"/>
      <c r="P43" s="12">
        <v>354478</v>
      </c>
      <c r="Q43" s="13">
        <v>26314</v>
      </c>
      <c r="R43" s="93">
        <f t="shared" si="2"/>
        <v>5614613</v>
      </c>
      <c r="S43" s="93">
        <f t="shared" si="3"/>
        <v>3063299</v>
      </c>
      <c r="T43" s="11">
        <v>1542382</v>
      </c>
      <c r="U43" s="12">
        <v>877687</v>
      </c>
      <c r="V43" s="12">
        <v>643230</v>
      </c>
      <c r="W43" s="12">
        <v>399098</v>
      </c>
      <c r="X43" s="12">
        <v>1527194</v>
      </c>
      <c r="Y43" s="12">
        <v>236529</v>
      </c>
      <c r="Z43" s="12">
        <v>328802</v>
      </c>
      <c r="AA43" s="13">
        <v>59691</v>
      </c>
      <c r="AB43" s="93">
        <f t="shared" si="4"/>
        <v>5869318</v>
      </c>
      <c r="AC43" s="11">
        <v>5203329</v>
      </c>
      <c r="AD43" s="12"/>
      <c r="AE43" s="14"/>
      <c r="AF43" s="14"/>
      <c r="AG43" s="12"/>
      <c r="AH43" s="12"/>
      <c r="AI43" s="12"/>
      <c r="AJ43" s="12">
        <v>665989</v>
      </c>
      <c r="AK43" s="12"/>
      <c r="AL43" s="13"/>
      <c r="AM43" s="93">
        <f t="shared" si="5"/>
        <v>368791</v>
      </c>
      <c r="AN43" s="11"/>
      <c r="AO43" s="12">
        <v>368791</v>
      </c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3"/>
      <c r="BE43" s="93">
        <f t="shared" si="6"/>
        <v>857465</v>
      </c>
      <c r="BF43" s="11">
        <v>252447</v>
      </c>
      <c r="BG43" s="12"/>
      <c r="BH43" s="12"/>
      <c r="BI43" s="12"/>
      <c r="BJ43" s="12">
        <v>605018</v>
      </c>
      <c r="BK43" s="13"/>
      <c r="BL43" s="93">
        <f t="shared" si="7"/>
        <v>325784</v>
      </c>
      <c r="BM43" s="11"/>
      <c r="BN43" s="12">
        <v>168717</v>
      </c>
      <c r="BO43" s="12">
        <v>96974</v>
      </c>
      <c r="BP43" s="12"/>
      <c r="BQ43" s="15">
        <v>60093</v>
      </c>
      <c r="BR43" s="16"/>
      <c r="BS43" s="13"/>
      <c r="BT43" s="93">
        <f t="shared" si="8"/>
        <v>0</v>
      </c>
      <c r="BU43" s="10"/>
      <c r="BV43" s="93">
        <f t="shared" si="9"/>
        <v>15866041</v>
      </c>
    </row>
    <row r="44" spans="1:74" s="17" customFormat="1" ht="15" customHeight="1" x14ac:dyDescent="0.25">
      <c r="A44" s="7">
        <v>38</v>
      </c>
      <c r="B44" s="8">
        <v>275005020</v>
      </c>
      <c r="C44" s="8" t="s">
        <v>110</v>
      </c>
      <c r="D44" s="25">
        <v>490</v>
      </c>
      <c r="E44" s="68" t="s">
        <v>145</v>
      </c>
      <c r="F44" s="93">
        <f t="shared" si="0"/>
        <v>0</v>
      </c>
      <c r="G44" s="11"/>
      <c r="H44" s="12"/>
      <c r="I44" s="12"/>
      <c r="J44" s="12"/>
      <c r="K44" s="13"/>
      <c r="L44" s="93">
        <f t="shared" si="1"/>
        <v>1208686</v>
      </c>
      <c r="M44" s="11">
        <v>1097338</v>
      </c>
      <c r="N44" s="12"/>
      <c r="O44" s="12"/>
      <c r="P44" s="12">
        <v>111348</v>
      </c>
      <c r="Q44" s="13"/>
      <c r="R44" s="93">
        <f t="shared" si="2"/>
        <v>1956349</v>
      </c>
      <c r="S44" s="93">
        <f t="shared" si="3"/>
        <v>1004527</v>
      </c>
      <c r="T44" s="11">
        <v>623490</v>
      </c>
      <c r="U44" s="12">
        <v>184465</v>
      </c>
      <c r="V44" s="12">
        <v>196572</v>
      </c>
      <c r="W44" s="12">
        <v>263635</v>
      </c>
      <c r="X44" s="12">
        <v>388655</v>
      </c>
      <c r="Y44" s="12">
        <v>93527</v>
      </c>
      <c r="Z44" s="12">
        <v>198318</v>
      </c>
      <c r="AA44" s="13">
        <v>7687</v>
      </c>
      <c r="AB44" s="93">
        <f t="shared" si="4"/>
        <v>1888547</v>
      </c>
      <c r="AC44" s="11">
        <v>1888547</v>
      </c>
      <c r="AD44" s="12"/>
      <c r="AE44" s="14"/>
      <c r="AF44" s="14"/>
      <c r="AG44" s="12"/>
      <c r="AH44" s="12"/>
      <c r="AI44" s="12"/>
      <c r="AJ44" s="12"/>
      <c r="AK44" s="12"/>
      <c r="AL44" s="13"/>
      <c r="AM44" s="93">
        <f t="shared" si="5"/>
        <v>0</v>
      </c>
      <c r="AN44" s="11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3"/>
      <c r="BE44" s="93">
        <f t="shared" si="6"/>
        <v>298461</v>
      </c>
      <c r="BF44" s="11"/>
      <c r="BG44" s="12"/>
      <c r="BH44" s="12"/>
      <c r="BI44" s="12"/>
      <c r="BJ44" s="12">
        <v>298461</v>
      </c>
      <c r="BK44" s="13"/>
      <c r="BL44" s="93">
        <f t="shared" si="7"/>
        <v>55276</v>
      </c>
      <c r="BM44" s="11">
        <v>1941</v>
      </c>
      <c r="BN44" s="12"/>
      <c r="BO44" s="12">
        <v>45285</v>
      </c>
      <c r="BP44" s="12"/>
      <c r="BQ44" s="15">
        <v>8050</v>
      </c>
      <c r="BR44" s="16"/>
      <c r="BS44" s="13"/>
      <c r="BT44" s="93">
        <f t="shared" si="8"/>
        <v>0</v>
      </c>
      <c r="BU44" s="10"/>
      <c r="BV44" s="93">
        <f t="shared" si="9"/>
        <v>5407319</v>
      </c>
    </row>
    <row r="45" spans="1:74" s="17" customFormat="1" ht="15" customHeight="1" x14ac:dyDescent="0.25">
      <c r="A45" s="7">
        <v>39</v>
      </c>
      <c r="B45" s="18">
        <v>306737338</v>
      </c>
      <c r="C45" s="18" t="s">
        <v>146</v>
      </c>
      <c r="D45" s="9">
        <v>513</v>
      </c>
      <c r="E45" s="67" t="s">
        <v>147</v>
      </c>
      <c r="F45" s="93">
        <f t="shared" si="0"/>
        <v>3293690</v>
      </c>
      <c r="G45" s="11">
        <v>2841222</v>
      </c>
      <c r="H45" s="12">
        <v>199392</v>
      </c>
      <c r="I45" s="12">
        <v>162870</v>
      </c>
      <c r="J45" s="12">
        <v>90206</v>
      </c>
      <c r="K45" s="13"/>
      <c r="L45" s="93">
        <f t="shared" si="1"/>
        <v>2545014</v>
      </c>
      <c r="M45" s="11">
        <v>1801232</v>
      </c>
      <c r="N45" s="12">
        <v>251449</v>
      </c>
      <c r="O45" s="12">
        <v>4950</v>
      </c>
      <c r="P45" s="12">
        <v>487383</v>
      </c>
      <c r="Q45" s="13"/>
      <c r="R45" s="93">
        <f t="shared" si="2"/>
        <v>1650696</v>
      </c>
      <c r="S45" s="93">
        <f t="shared" si="3"/>
        <v>876993</v>
      </c>
      <c r="T45" s="11">
        <v>609588</v>
      </c>
      <c r="U45" s="12">
        <v>114492</v>
      </c>
      <c r="V45" s="12">
        <v>152913</v>
      </c>
      <c r="W45" s="12">
        <v>288826</v>
      </c>
      <c r="X45" s="12">
        <v>197017</v>
      </c>
      <c r="Y45" s="12">
        <v>105207</v>
      </c>
      <c r="Z45" s="12">
        <v>167057</v>
      </c>
      <c r="AA45" s="13">
        <v>15596</v>
      </c>
      <c r="AB45" s="93">
        <f t="shared" si="4"/>
        <v>2224455</v>
      </c>
      <c r="AC45" s="11">
        <v>2224455</v>
      </c>
      <c r="AD45" s="12"/>
      <c r="AE45" s="14"/>
      <c r="AF45" s="14"/>
      <c r="AG45" s="12"/>
      <c r="AH45" s="12"/>
      <c r="AI45" s="12"/>
      <c r="AJ45" s="12"/>
      <c r="AK45" s="12"/>
      <c r="AL45" s="13"/>
      <c r="AM45" s="93">
        <f t="shared" si="5"/>
        <v>0</v>
      </c>
      <c r="AN45" s="11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3"/>
      <c r="BE45" s="93">
        <f t="shared" si="6"/>
        <v>453680</v>
      </c>
      <c r="BF45" s="11">
        <v>48494</v>
      </c>
      <c r="BG45" s="12"/>
      <c r="BH45" s="12">
        <v>33710</v>
      </c>
      <c r="BI45" s="12"/>
      <c r="BJ45" s="12">
        <v>371476</v>
      </c>
      <c r="BK45" s="13"/>
      <c r="BL45" s="93">
        <f t="shared" si="7"/>
        <v>165451</v>
      </c>
      <c r="BM45" s="11">
        <v>8030</v>
      </c>
      <c r="BN45" s="12">
        <v>12832</v>
      </c>
      <c r="BO45" s="12">
        <v>97611</v>
      </c>
      <c r="BP45" s="12">
        <v>16676</v>
      </c>
      <c r="BQ45" s="15">
        <v>30302</v>
      </c>
      <c r="BR45" s="16"/>
      <c r="BS45" s="13"/>
      <c r="BT45" s="93">
        <f t="shared" si="8"/>
        <v>0</v>
      </c>
      <c r="BU45" s="10"/>
      <c r="BV45" s="93">
        <f t="shared" si="9"/>
        <v>10332986</v>
      </c>
    </row>
    <row r="46" spans="1:74" s="17" customFormat="1" x14ac:dyDescent="0.25">
      <c r="A46" s="7">
        <v>40</v>
      </c>
      <c r="B46" s="18">
        <v>183858889</v>
      </c>
      <c r="C46" s="18" t="s">
        <v>100</v>
      </c>
      <c r="D46" s="6">
        <v>549</v>
      </c>
      <c r="E46" s="66" t="s">
        <v>148</v>
      </c>
      <c r="F46" s="93">
        <f t="shared" si="0"/>
        <v>0</v>
      </c>
      <c r="G46" s="19"/>
      <c r="H46" s="20"/>
      <c r="I46" s="20"/>
      <c r="J46" s="20"/>
      <c r="K46" s="21"/>
      <c r="L46" s="93">
        <f t="shared" si="1"/>
        <v>1853731</v>
      </c>
      <c r="M46" s="19">
        <v>1662120</v>
      </c>
      <c r="N46" s="20"/>
      <c r="O46" s="20">
        <v>61220</v>
      </c>
      <c r="P46" s="20">
        <v>130391</v>
      </c>
      <c r="Q46" s="21"/>
      <c r="R46" s="93">
        <f t="shared" si="2"/>
        <v>0</v>
      </c>
      <c r="S46" s="93">
        <f t="shared" si="3"/>
        <v>0</v>
      </c>
      <c r="T46" s="19"/>
      <c r="U46" s="20"/>
      <c r="V46" s="20"/>
      <c r="W46" s="20"/>
      <c r="X46" s="20"/>
      <c r="Y46" s="20"/>
      <c r="Z46" s="20"/>
      <c r="AA46" s="21"/>
      <c r="AB46" s="93">
        <f t="shared" si="4"/>
        <v>0</v>
      </c>
      <c r="AC46" s="19" t="s">
        <v>99</v>
      </c>
      <c r="AD46" s="20"/>
      <c r="AE46" s="20"/>
      <c r="AF46" s="20"/>
      <c r="AG46" s="20"/>
      <c r="AH46" s="20"/>
      <c r="AI46" s="20"/>
      <c r="AJ46" s="20"/>
      <c r="AK46" s="20"/>
      <c r="AL46" s="21"/>
      <c r="AM46" s="93">
        <f t="shared" si="5"/>
        <v>0</v>
      </c>
      <c r="AN46" s="11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3"/>
      <c r="BE46" s="93">
        <f t="shared" si="6"/>
        <v>0</v>
      </c>
      <c r="BF46" s="19"/>
      <c r="BG46" s="20"/>
      <c r="BH46" s="20"/>
      <c r="BI46" s="20"/>
      <c r="BJ46" s="20"/>
      <c r="BK46" s="21"/>
      <c r="BL46" s="93">
        <f t="shared" si="7"/>
        <v>0</v>
      </c>
      <c r="BM46" s="19"/>
      <c r="BN46" s="20"/>
      <c r="BO46" s="20"/>
      <c r="BP46" s="20"/>
      <c r="BQ46" s="22"/>
      <c r="BR46" s="23"/>
      <c r="BS46" s="13"/>
      <c r="BT46" s="93">
        <f t="shared" si="8"/>
        <v>0</v>
      </c>
      <c r="BU46" s="10"/>
      <c r="BV46" s="93">
        <f t="shared" si="9"/>
        <v>1853731</v>
      </c>
    </row>
    <row r="47" spans="1:74" s="17" customFormat="1" ht="15" customHeight="1" x14ac:dyDescent="0.25">
      <c r="A47" s="7">
        <v>41</v>
      </c>
      <c r="B47" s="8">
        <v>181527285</v>
      </c>
      <c r="C47" s="8" t="s">
        <v>115</v>
      </c>
      <c r="D47" s="9">
        <v>587</v>
      </c>
      <c r="E47" s="68" t="s">
        <v>149</v>
      </c>
      <c r="F47" s="93">
        <f t="shared" si="0"/>
        <v>2189325</v>
      </c>
      <c r="G47" s="11">
        <v>1974970</v>
      </c>
      <c r="H47" s="12">
        <v>142217</v>
      </c>
      <c r="I47" s="12">
        <v>46838</v>
      </c>
      <c r="J47" s="12">
        <v>25300</v>
      </c>
      <c r="K47" s="13"/>
      <c r="L47" s="93">
        <f t="shared" si="1"/>
        <v>142131</v>
      </c>
      <c r="M47" s="11"/>
      <c r="N47" s="12">
        <v>142131</v>
      </c>
      <c r="O47" s="12"/>
      <c r="P47" s="12"/>
      <c r="Q47" s="13"/>
      <c r="R47" s="93">
        <f t="shared" si="2"/>
        <v>0</v>
      </c>
      <c r="S47" s="93">
        <f t="shared" si="3"/>
        <v>0</v>
      </c>
      <c r="T47" s="11"/>
      <c r="U47" s="12"/>
      <c r="V47" s="12"/>
      <c r="W47" s="12"/>
      <c r="X47" s="12"/>
      <c r="Y47" s="12"/>
      <c r="Z47" s="12"/>
      <c r="AA47" s="13"/>
      <c r="AB47" s="93">
        <f t="shared" si="4"/>
        <v>0</v>
      </c>
      <c r="AC47" s="11"/>
      <c r="AD47" s="12"/>
      <c r="AE47" s="14"/>
      <c r="AF47" s="14"/>
      <c r="AG47" s="12"/>
      <c r="AH47" s="12"/>
      <c r="AI47" s="12"/>
      <c r="AJ47" s="12"/>
      <c r="AK47" s="12"/>
      <c r="AL47" s="13"/>
      <c r="AM47" s="93">
        <f t="shared" si="5"/>
        <v>0</v>
      </c>
      <c r="AN47" s="11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3"/>
      <c r="BE47" s="93">
        <f t="shared" si="6"/>
        <v>0</v>
      </c>
      <c r="BF47" s="11"/>
      <c r="BG47" s="12"/>
      <c r="BH47" s="12"/>
      <c r="BI47" s="12"/>
      <c r="BJ47" s="12"/>
      <c r="BK47" s="13"/>
      <c r="BL47" s="93">
        <f t="shared" si="7"/>
        <v>133775</v>
      </c>
      <c r="BM47" s="11">
        <v>7591</v>
      </c>
      <c r="BN47" s="12">
        <v>7387</v>
      </c>
      <c r="BO47" s="12">
        <v>83166</v>
      </c>
      <c r="BP47" s="12">
        <v>14290</v>
      </c>
      <c r="BQ47" s="15">
        <v>21341</v>
      </c>
      <c r="BR47" s="16"/>
      <c r="BS47" s="13"/>
      <c r="BT47" s="93">
        <f t="shared" si="8"/>
        <v>0</v>
      </c>
      <c r="BU47" s="10"/>
      <c r="BV47" s="93">
        <f t="shared" si="9"/>
        <v>2465231</v>
      </c>
    </row>
    <row r="48" spans="1:74" s="17" customFormat="1" ht="15" customHeight="1" x14ac:dyDescent="0.25">
      <c r="A48" s="7">
        <v>42</v>
      </c>
      <c r="B48" s="18">
        <v>178736022</v>
      </c>
      <c r="C48" s="18" t="s">
        <v>150</v>
      </c>
      <c r="D48" s="9">
        <v>613</v>
      </c>
      <c r="E48" s="68" t="s">
        <v>151</v>
      </c>
      <c r="F48" s="93">
        <f t="shared" si="0"/>
        <v>2977034</v>
      </c>
      <c r="G48" s="11">
        <v>2687448</v>
      </c>
      <c r="H48" s="12">
        <v>186428</v>
      </c>
      <c r="I48" s="12">
        <v>53348</v>
      </c>
      <c r="J48" s="12">
        <v>41739</v>
      </c>
      <c r="K48" s="13">
        <v>8071</v>
      </c>
      <c r="L48" s="93">
        <f t="shared" si="1"/>
        <v>1553640</v>
      </c>
      <c r="M48" s="11">
        <v>1266815</v>
      </c>
      <c r="N48" s="12">
        <v>156145</v>
      </c>
      <c r="O48" s="12">
        <v>4950</v>
      </c>
      <c r="P48" s="12">
        <v>123245</v>
      </c>
      <c r="Q48" s="13">
        <v>2485</v>
      </c>
      <c r="R48" s="93">
        <f t="shared" si="2"/>
        <v>1546826</v>
      </c>
      <c r="S48" s="93">
        <f t="shared" si="3"/>
        <v>779504</v>
      </c>
      <c r="T48" s="11">
        <v>445526</v>
      </c>
      <c r="U48" s="12">
        <v>208248</v>
      </c>
      <c r="V48" s="12">
        <v>125730</v>
      </c>
      <c r="W48" s="12">
        <v>178992</v>
      </c>
      <c r="X48" s="12">
        <v>349422</v>
      </c>
      <c r="Y48" s="12">
        <v>55538</v>
      </c>
      <c r="Z48" s="12">
        <v>174153</v>
      </c>
      <c r="AA48" s="13">
        <v>9217</v>
      </c>
      <c r="AB48" s="93">
        <f t="shared" si="4"/>
        <v>1745285</v>
      </c>
      <c r="AC48" s="11">
        <v>1745285</v>
      </c>
      <c r="AD48" s="12"/>
      <c r="AE48" s="14"/>
      <c r="AF48" s="14"/>
      <c r="AG48" s="12"/>
      <c r="AH48" s="12"/>
      <c r="AI48" s="12"/>
      <c r="AJ48" s="12"/>
      <c r="AK48" s="12"/>
      <c r="AL48" s="13"/>
      <c r="AM48" s="93">
        <f t="shared" si="5"/>
        <v>0</v>
      </c>
      <c r="AN48" s="11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3"/>
      <c r="BE48" s="93">
        <f t="shared" si="6"/>
        <v>185133</v>
      </c>
      <c r="BF48" s="11"/>
      <c r="BG48" s="12"/>
      <c r="BH48" s="12"/>
      <c r="BI48" s="12"/>
      <c r="BJ48" s="12">
        <v>185133</v>
      </c>
      <c r="BK48" s="13"/>
      <c r="BL48" s="93">
        <f t="shared" si="7"/>
        <v>88699</v>
      </c>
      <c r="BM48" s="11">
        <v>6690</v>
      </c>
      <c r="BN48" s="12">
        <v>5911</v>
      </c>
      <c r="BO48" s="12">
        <v>42315</v>
      </c>
      <c r="BP48" s="12">
        <v>12344</v>
      </c>
      <c r="BQ48" s="15">
        <v>21439</v>
      </c>
      <c r="BR48" s="16"/>
      <c r="BS48" s="13"/>
      <c r="BT48" s="93">
        <f t="shared" si="8"/>
        <v>0</v>
      </c>
      <c r="BU48" s="10"/>
      <c r="BV48" s="93">
        <f t="shared" si="9"/>
        <v>8096617</v>
      </c>
    </row>
    <row r="49" spans="1:74" s="17" customFormat="1" ht="15" customHeight="1" x14ac:dyDescent="0.25">
      <c r="A49" s="7">
        <v>43</v>
      </c>
      <c r="B49" s="18">
        <v>300036782</v>
      </c>
      <c r="C49" s="18" t="s">
        <v>119</v>
      </c>
      <c r="D49" s="9">
        <v>617</v>
      </c>
      <c r="E49" s="67" t="s">
        <v>152</v>
      </c>
      <c r="F49" s="93">
        <f t="shared" si="0"/>
        <v>1295590</v>
      </c>
      <c r="G49" s="11">
        <v>1123760</v>
      </c>
      <c r="H49" s="12">
        <v>106949</v>
      </c>
      <c r="I49" s="12">
        <v>63255</v>
      </c>
      <c r="J49" s="12"/>
      <c r="K49" s="13">
        <v>1626</v>
      </c>
      <c r="L49" s="93">
        <f t="shared" si="1"/>
        <v>14410</v>
      </c>
      <c r="M49" s="11"/>
      <c r="N49" s="12">
        <v>14410</v>
      </c>
      <c r="O49" s="12"/>
      <c r="P49" s="12"/>
      <c r="Q49" s="13"/>
      <c r="R49" s="93">
        <f t="shared" si="2"/>
        <v>52349</v>
      </c>
      <c r="S49" s="93">
        <f t="shared" si="3"/>
        <v>52349</v>
      </c>
      <c r="T49" s="11">
        <v>19394</v>
      </c>
      <c r="U49" s="12">
        <v>32955</v>
      </c>
      <c r="V49" s="12"/>
      <c r="W49" s="12"/>
      <c r="X49" s="12"/>
      <c r="Y49" s="12"/>
      <c r="Z49" s="12"/>
      <c r="AA49" s="13"/>
      <c r="AB49" s="93">
        <f t="shared" si="4"/>
        <v>0</v>
      </c>
      <c r="AC49" s="11"/>
      <c r="AD49" s="12"/>
      <c r="AE49" s="14"/>
      <c r="AF49" s="14"/>
      <c r="AG49" s="12"/>
      <c r="AH49" s="12"/>
      <c r="AI49" s="12"/>
      <c r="AJ49" s="12"/>
      <c r="AK49" s="12"/>
      <c r="AL49" s="13"/>
      <c r="AM49" s="93">
        <f t="shared" si="5"/>
        <v>0</v>
      </c>
      <c r="AN49" s="11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3"/>
      <c r="BE49" s="93">
        <f t="shared" si="6"/>
        <v>0</v>
      </c>
      <c r="BF49" s="11"/>
      <c r="BG49" s="12"/>
      <c r="BH49" s="12"/>
      <c r="BI49" s="12"/>
      <c r="BJ49" s="12"/>
      <c r="BK49" s="13"/>
      <c r="BL49" s="93">
        <f t="shared" si="7"/>
        <v>66013</v>
      </c>
      <c r="BM49" s="11">
        <v>3866</v>
      </c>
      <c r="BN49" s="12">
        <v>6138</v>
      </c>
      <c r="BO49" s="12">
        <v>38454</v>
      </c>
      <c r="BP49" s="12">
        <v>6646</v>
      </c>
      <c r="BQ49" s="15">
        <v>10909</v>
      </c>
      <c r="BR49" s="16"/>
      <c r="BS49" s="13"/>
      <c r="BT49" s="93">
        <f t="shared" si="8"/>
        <v>0</v>
      </c>
      <c r="BU49" s="10"/>
      <c r="BV49" s="93">
        <f t="shared" si="9"/>
        <v>1428362</v>
      </c>
    </row>
    <row r="50" spans="1:74" s="17" customFormat="1" ht="15" customHeight="1" x14ac:dyDescent="0.25">
      <c r="A50" s="7">
        <v>44</v>
      </c>
      <c r="B50" s="8">
        <v>282904110</v>
      </c>
      <c r="C50" s="8" t="s">
        <v>119</v>
      </c>
      <c r="D50" s="9">
        <v>620</v>
      </c>
      <c r="E50" s="68" t="s">
        <v>153</v>
      </c>
      <c r="F50" s="93">
        <f t="shared" si="0"/>
        <v>0</v>
      </c>
      <c r="G50" s="11"/>
      <c r="H50" s="12"/>
      <c r="I50" s="12"/>
      <c r="J50" s="12"/>
      <c r="K50" s="13"/>
      <c r="L50" s="93">
        <f t="shared" si="1"/>
        <v>0</v>
      </c>
      <c r="M50" s="11"/>
      <c r="N50" s="12"/>
      <c r="O50" s="12"/>
      <c r="P50" s="12"/>
      <c r="Q50" s="13"/>
      <c r="R50" s="93">
        <f t="shared" si="2"/>
        <v>25201</v>
      </c>
      <c r="S50" s="93">
        <f t="shared" si="3"/>
        <v>23579</v>
      </c>
      <c r="T50" s="11">
        <v>16532</v>
      </c>
      <c r="U50" s="12">
        <v>7047</v>
      </c>
      <c r="V50" s="12"/>
      <c r="W50" s="12"/>
      <c r="X50" s="12"/>
      <c r="Y50" s="12"/>
      <c r="Z50" s="12"/>
      <c r="AA50" s="13">
        <v>1622</v>
      </c>
      <c r="AB50" s="93">
        <f t="shared" si="4"/>
        <v>0</v>
      </c>
      <c r="AC50" s="11"/>
      <c r="AD50" s="12"/>
      <c r="AE50" s="14"/>
      <c r="AF50" s="14"/>
      <c r="AG50" s="12"/>
      <c r="AH50" s="12"/>
      <c r="AI50" s="12"/>
      <c r="AJ50" s="12"/>
      <c r="AK50" s="12"/>
      <c r="AL50" s="13"/>
      <c r="AM50" s="93">
        <f t="shared" si="5"/>
        <v>0</v>
      </c>
      <c r="AN50" s="11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3"/>
      <c r="BE50" s="93">
        <f t="shared" si="6"/>
        <v>0</v>
      </c>
      <c r="BF50" s="11"/>
      <c r="BG50" s="12"/>
      <c r="BH50" s="12"/>
      <c r="BI50" s="12"/>
      <c r="BJ50" s="12"/>
      <c r="BK50" s="13"/>
      <c r="BL50" s="93">
        <f t="shared" si="7"/>
        <v>0</v>
      </c>
      <c r="BM50" s="11"/>
      <c r="BN50" s="12"/>
      <c r="BO50" s="12"/>
      <c r="BP50" s="12"/>
      <c r="BQ50" s="15"/>
      <c r="BR50" s="16"/>
      <c r="BS50" s="13"/>
      <c r="BT50" s="93">
        <f t="shared" si="8"/>
        <v>0</v>
      </c>
      <c r="BU50" s="10"/>
      <c r="BV50" s="93">
        <f t="shared" si="9"/>
        <v>25201</v>
      </c>
    </row>
    <row r="51" spans="1:74" s="17" customFormat="1" ht="30" x14ac:dyDescent="0.25">
      <c r="A51" s="7">
        <v>45</v>
      </c>
      <c r="B51" s="8">
        <v>111508848</v>
      </c>
      <c r="C51" s="8" t="s">
        <v>102</v>
      </c>
      <c r="D51" s="9">
        <v>624</v>
      </c>
      <c r="E51" s="68" t="s">
        <v>154</v>
      </c>
      <c r="F51" s="93">
        <f t="shared" si="0"/>
        <v>405348</v>
      </c>
      <c r="G51" s="11">
        <v>329936</v>
      </c>
      <c r="H51" s="12">
        <v>32653</v>
      </c>
      <c r="I51" s="12">
        <v>42759</v>
      </c>
      <c r="J51" s="12"/>
      <c r="K51" s="13"/>
      <c r="L51" s="93">
        <f t="shared" si="1"/>
        <v>647</v>
      </c>
      <c r="M51" s="11"/>
      <c r="N51" s="12">
        <v>647</v>
      </c>
      <c r="O51" s="12"/>
      <c r="P51" s="12"/>
      <c r="Q51" s="13"/>
      <c r="R51" s="93">
        <f t="shared" si="2"/>
        <v>4441157</v>
      </c>
      <c r="S51" s="93">
        <f t="shared" si="3"/>
        <v>706179</v>
      </c>
      <c r="T51" s="11">
        <v>300829</v>
      </c>
      <c r="U51" s="12">
        <v>150728</v>
      </c>
      <c r="V51" s="12">
        <v>254622</v>
      </c>
      <c r="W51" s="12">
        <v>1218900</v>
      </c>
      <c r="X51" s="12">
        <v>2419216</v>
      </c>
      <c r="Y51" s="12"/>
      <c r="Z51" s="12"/>
      <c r="AA51" s="13">
        <v>96862</v>
      </c>
      <c r="AB51" s="93">
        <f t="shared" si="4"/>
        <v>0</v>
      </c>
      <c r="AC51" s="11"/>
      <c r="AD51" s="12"/>
      <c r="AE51" s="14"/>
      <c r="AF51" s="14"/>
      <c r="AG51" s="12"/>
      <c r="AH51" s="12"/>
      <c r="AI51" s="12"/>
      <c r="AJ51" s="12"/>
      <c r="AK51" s="12"/>
      <c r="AL51" s="13"/>
      <c r="AM51" s="93">
        <f t="shared" si="5"/>
        <v>1443173</v>
      </c>
      <c r="AN51" s="11"/>
      <c r="AO51" s="12">
        <v>488020</v>
      </c>
      <c r="AP51" s="12"/>
      <c r="AQ51" s="12"/>
      <c r="AR51" s="12"/>
      <c r="AS51" s="12">
        <v>955153</v>
      </c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3"/>
      <c r="BE51" s="93">
        <f t="shared" si="6"/>
        <v>59355</v>
      </c>
      <c r="BF51" s="11"/>
      <c r="BG51" s="12"/>
      <c r="BH51" s="12"/>
      <c r="BI51" s="12"/>
      <c r="BJ51" s="12">
        <v>59355</v>
      </c>
      <c r="BK51" s="13"/>
      <c r="BL51" s="93">
        <f t="shared" si="7"/>
        <v>945266</v>
      </c>
      <c r="BM51" s="11">
        <v>49510</v>
      </c>
      <c r="BN51" s="12">
        <v>281077</v>
      </c>
      <c r="BO51" s="12">
        <v>67948</v>
      </c>
      <c r="BP51" s="12">
        <v>6350</v>
      </c>
      <c r="BQ51" s="15">
        <v>540381</v>
      </c>
      <c r="BR51" s="16"/>
      <c r="BS51" s="13"/>
      <c r="BT51" s="93">
        <f t="shared" si="8"/>
        <v>0</v>
      </c>
      <c r="BU51" s="10"/>
      <c r="BV51" s="93">
        <f t="shared" si="9"/>
        <v>7294946</v>
      </c>
    </row>
    <row r="52" spans="1:74" s="17" customFormat="1" ht="15" customHeight="1" x14ac:dyDescent="0.25">
      <c r="A52" s="7">
        <v>46</v>
      </c>
      <c r="B52" s="8">
        <v>152130665</v>
      </c>
      <c r="C52" s="8" t="s">
        <v>95</v>
      </c>
      <c r="D52" s="9">
        <v>4390</v>
      </c>
      <c r="E52" s="68" t="s">
        <v>155</v>
      </c>
      <c r="F52" s="93">
        <f t="shared" si="0"/>
        <v>0</v>
      </c>
      <c r="G52" s="11"/>
      <c r="H52" s="12"/>
      <c r="I52" s="12"/>
      <c r="J52" s="12"/>
      <c r="K52" s="13"/>
      <c r="L52" s="93">
        <f t="shared" si="1"/>
        <v>0</v>
      </c>
      <c r="M52" s="11"/>
      <c r="N52" s="12"/>
      <c r="O52" s="12"/>
      <c r="P52" s="12"/>
      <c r="Q52" s="13"/>
      <c r="R52" s="93">
        <f t="shared" si="2"/>
        <v>994</v>
      </c>
      <c r="S52" s="93">
        <f t="shared" si="3"/>
        <v>994</v>
      </c>
      <c r="T52" s="11"/>
      <c r="U52" s="12"/>
      <c r="V52" s="12">
        <v>994</v>
      </c>
      <c r="W52" s="12"/>
      <c r="X52" s="12"/>
      <c r="Y52" s="12"/>
      <c r="Z52" s="12"/>
      <c r="AA52" s="13"/>
      <c r="AB52" s="93">
        <f t="shared" si="4"/>
        <v>0</v>
      </c>
      <c r="AC52" s="11"/>
      <c r="AD52" s="12"/>
      <c r="AE52" s="14"/>
      <c r="AF52" s="14"/>
      <c r="AG52" s="12"/>
      <c r="AH52" s="12"/>
      <c r="AI52" s="12"/>
      <c r="AJ52" s="12"/>
      <c r="AK52" s="12"/>
      <c r="AL52" s="13"/>
      <c r="AM52" s="93">
        <f t="shared" si="5"/>
        <v>0</v>
      </c>
      <c r="AN52" s="11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3"/>
      <c r="BE52" s="93">
        <f t="shared" si="6"/>
        <v>0</v>
      </c>
      <c r="BF52" s="11"/>
      <c r="BG52" s="12"/>
      <c r="BH52" s="12"/>
      <c r="BI52" s="12"/>
      <c r="BJ52" s="12"/>
      <c r="BK52" s="13"/>
      <c r="BL52" s="93">
        <f t="shared" si="7"/>
        <v>0</v>
      </c>
      <c r="BM52" s="11"/>
      <c r="BN52" s="12"/>
      <c r="BO52" s="12"/>
      <c r="BP52" s="12"/>
      <c r="BQ52" s="15"/>
      <c r="BR52" s="16"/>
      <c r="BS52" s="13"/>
      <c r="BT52" s="93">
        <f t="shared" si="8"/>
        <v>0</v>
      </c>
      <c r="BU52" s="10"/>
      <c r="BV52" s="93">
        <f t="shared" si="9"/>
        <v>994</v>
      </c>
    </row>
    <row r="53" spans="1:74" s="17" customFormat="1" ht="15" customHeight="1" x14ac:dyDescent="0.25">
      <c r="A53" s="7">
        <v>47</v>
      </c>
      <c r="B53" s="8">
        <v>278850710</v>
      </c>
      <c r="C53" s="8" t="s">
        <v>150</v>
      </c>
      <c r="D53" s="9">
        <v>4481</v>
      </c>
      <c r="E53" s="68" t="s">
        <v>156</v>
      </c>
      <c r="F53" s="93">
        <f t="shared" si="0"/>
        <v>198487</v>
      </c>
      <c r="G53" s="11">
        <v>158317</v>
      </c>
      <c r="H53" s="12">
        <v>24279</v>
      </c>
      <c r="I53" s="12">
        <v>15891</v>
      </c>
      <c r="J53" s="12"/>
      <c r="K53" s="13"/>
      <c r="L53" s="93">
        <f t="shared" si="1"/>
        <v>0</v>
      </c>
      <c r="M53" s="11"/>
      <c r="N53" s="12"/>
      <c r="O53" s="12"/>
      <c r="P53" s="12"/>
      <c r="Q53" s="13"/>
      <c r="R53" s="93">
        <f t="shared" si="2"/>
        <v>0</v>
      </c>
      <c r="S53" s="93">
        <f t="shared" si="3"/>
        <v>0</v>
      </c>
      <c r="T53" s="11"/>
      <c r="U53" s="12"/>
      <c r="V53" s="12"/>
      <c r="W53" s="12"/>
      <c r="X53" s="12"/>
      <c r="Y53" s="12"/>
      <c r="Z53" s="12"/>
      <c r="AA53" s="13"/>
      <c r="AB53" s="93">
        <f t="shared" si="4"/>
        <v>0</v>
      </c>
      <c r="AC53" s="11"/>
      <c r="AD53" s="12"/>
      <c r="AE53" s="14"/>
      <c r="AF53" s="14"/>
      <c r="AG53" s="12"/>
      <c r="AH53" s="12"/>
      <c r="AI53" s="12"/>
      <c r="AJ53" s="12"/>
      <c r="AK53" s="12"/>
      <c r="AL53" s="13"/>
      <c r="AM53" s="93">
        <f t="shared" si="5"/>
        <v>0</v>
      </c>
      <c r="AN53" s="11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3"/>
      <c r="BE53" s="93">
        <f t="shared" si="6"/>
        <v>0</v>
      </c>
      <c r="BF53" s="11"/>
      <c r="BG53" s="12"/>
      <c r="BH53" s="12"/>
      <c r="BI53" s="12"/>
      <c r="BJ53" s="12"/>
      <c r="BK53" s="13"/>
      <c r="BL53" s="93">
        <f t="shared" si="7"/>
        <v>5437</v>
      </c>
      <c r="BM53" s="11">
        <v>102</v>
      </c>
      <c r="BN53" s="12">
        <v>73</v>
      </c>
      <c r="BO53" s="12">
        <v>4084</v>
      </c>
      <c r="BP53" s="12">
        <v>727</v>
      </c>
      <c r="BQ53" s="15">
        <v>451</v>
      </c>
      <c r="BR53" s="16"/>
      <c r="BS53" s="13"/>
      <c r="BT53" s="93">
        <f t="shared" si="8"/>
        <v>0</v>
      </c>
      <c r="BU53" s="10"/>
      <c r="BV53" s="93">
        <f t="shared" si="9"/>
        <v>203924</v>
      </c>
    </row>
    <row r="54" spans="1:74" s="17" customFormat="1" ht="15" customHeight="1" x14ac:dyDescent="0.25">
      <c r="A54" s="7">
        <v>48</v>
      </c>
      <c r="B54" s="18">
        <v>125245834</v>
      </c>
      <c r="C54" s="18" t="s">
        <v>102</v>
      </c>
      <c r="D54" s="9">
        <v>4499</v>
      </c>
      <c r="E54" s="67" t="s">
        <v>157</v>
      </c>
      <c r="F54" s="93">
        <f t="shared" si="0"/>
        <v>576990</v>
      </c>
      <c r="G54" s="11">
        <v>468793</v>
      </c>
      <c r="H54" s="12">
        <v>66315</v>
      </c>
      <c r="I54" s="12">
        <v>39550</v>
      </c>
      <c r="J54" s="12"/>
      <c r="K54" s="13">
        <v>2332</v>
      </c>
      <c r="L54" s="93">
        <f t="shared" si="1"/>
        <v>13279</v>
      </c>
      <c r="M54" s="11"/>
      <c r="N54" s="12">
        <v>13279</v>
      </c>
      <c r="O54" s="12"/>
      <c r="P54" s="12"/>
      <c r="Q54" s="13"/>
      <c r="R54" s="93">
        <f t="shared" si="2"/>
        <v>4824</v>
      </c>
      <c r="S54" s="93">
        <f t="shared" si="3"/>
        <v>4824</v>
      </c>
      <c r="T54" s="11">
        <v>4791</v>
      </c>
      <c r="U54" s="12"/>
      <c r="V54" s="12">
        <v>33</v>
      </c>
      <c r="W54" s="12"/>
      <c r="X54" s="12"/>
      <c r="Y54" s="12"/>
      <c r="Z54" s="12"/>
      <c r="AA54" s="13"/>
      <c r="AB54" s="93">
        <f t="shared" si="4"/>
        <v>0</v>
      </c>
      <c r="AC54" s="11"/>
      <c r="AD54" s="12"/>
      <c r="AE54" s="14"/>
      <c r="AF54" s="14"/>
      <c r="AG54" s="12"/>
      <c r="AH54" s="12"/>
      <c r="AI54" s="12"/>
      <c r="AJ54" s="12"/>
      <c r="AK54" s="12"/>
      <c r="AL54" s="13"/>
      <c r="AM54" s="93">
        <f t="shared" si="5"/>
        <v>0</v>
      </c>
      <c r="AN54" s="11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3"/>
      <c r="BE54" s="93">
        <f t="shared" si="6"/>
        <v>0</v>
      </c>
      <c r="BF54" s="11"/>
      <c r="BG54" s="12"/>
      <c r="BH54" s="12"/>
      <c r="BI54" s="12"/>
      <c r="BJ54" s="12"/>
      <c r="BK54" s="13"/>
      <c r="BL54" s="93">
        <f t="shared" si="7"/>
        <v>19507</v>
      </c>
      <c r="BM54" s="11">
        <v>617</v>
      </c>
      <c r="BN54" s="12">
        <v>453</v>
      </c>
      <c r="BO54" s="12">
        <v>13201</v>
      </c>
      <c r="BP54" s="12">
        <v>2624</v>
      </c>
      <c r="BQ54" s="15">
        <v>2612</v>
      </c>
      <c r="BR54" s="16"/>
      <c r="BS54" s="13"/>
      <c r="BT54" s="93">
        <f t="shared" si="8"/>
        <v>0</v>
      </c>
      <c r="BU54" s="10"/>
      <c r="BV54" s="93">
        <f t="shared" si="9"/>
        <v>614600</v>
      </c>
    </row>
    <row r="55" spans="1:74" s="17" customFormat="1" ht="15" customHeight="1" x14ac:dyDescent="0.25">
      <c r="A55" s="7">
        <v>49</v>
      </c>
      <c r="B55" s="8">
        <v>125040249</v>
      </c>
      <c r="C55" s="8" t="s">
        <v>102</v>
      </c>
      <c r="D55" s="9">
        <v>4533</v>
      </c>
      <c r="E55" s="68" t="s">
        <v>158</v>
      </c>
      <c r="F55" s="93">
        <f t="shared" si="0"/>
        <v>48687</v>
      </c>
      <c r="G55" s="11">
        <v>42826</v>
      </c>
      <c r="H55" s="12">
        <v>1900</v>
      </c>
      <c r="I55" s="12">
        <v>3961</v>
      </c>
      <c r="J55" s="12"/>
      <c r="K55" s="13"/>
      <c r="L55" s="93">
        <f t="shared" si="1"/>
        <v>0</v>
      </c>
      <c r="M55" s="11"/>
      <c r="N55" s="12"/>
      <c r="O55" s="12"/>
      <c r="P55" s="12"/>
      <c r="Q55" s="13"/>
      <c r="R55" s="93">
        <f t="shared" si="2"/>
        <v>0</v>
      </c>
      <c r="S55" s="93">
        <f t="shared" si="3"/>
        <v>0</v>
      </c>
      <c r="T55" s="11"/>
      <c r="U55" s="12"/>
      <c r="V55" s="12"/>
      <c r="W55" s="12"/>
      <c r="X55" s="12"/>
      <c r="Y55" s="12"/>
      <c r="Z55" s="12"/>
      <c r="AA55" s="13"/>
      <c r="AB55" s="93">
        <f t="shared" si="4"/>
        <v>0</v>
      </c>
      <c r="AC55" s="11"/>
      <c r="AD55" s="12"/>
      <c r="AE55" s="14"/>
      <c r="AF55" s="14"/>
      <c r="AG55" s="12"/>
      <c r="AH55" s="12"/>
      <c r="AI55" s="12"/>
      <c r="AJ55" s="12"/>
      <c r="AK55" s="12"/>
      <c r="AL55" s="13"/>
      <c r="AM55" s="93">
        <f t="shared" si="5"/>
        <v>0</v>
      </c>
      <c r="AN55" s="11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3"/>
      <c r="BE55" s="93">
        <f t="shared" si="6"/>
        <v>0</v>
      </c>
      <c r="BF55" s="11"/>
      <c r="BG55" s="12"/>
      <c r="BH55" s="12"/>
      <c r="BI55" s="12"/>
      <c r="BJ55" s="12"/>
      <c r="BK55" s="13"/>
      <c r="BL55" s="93">
        <f t="shared" si="7"/>
        <v>515</v>
      </c>
      <c r="BM55" s="11">
        <v>19</v>
      </c>
      <c r="BN55" s="12">
        <v>103</v>
      </c>
      <c r="BO55" s="12">
        <v>104</v>
      </c>
      <c r="BP55" s="12">
        <v>193</v>
      </c>
      <c r="BQ55" s="15">
        <v>96</v>
      </c>
      <c r="BR55" s="16"/>
      <c r="BS55" s="13"/>
      <c r="BT55" s="93">
        <f t="shared" si="8"/>
        <v>0</v>
      </c>
      <c r="BU55" s="10"/>
      <c r="BV55" s="93">
        <f t="shared" si="9"/>
        <v>49202</v>
      </c>
    </row>
    <row r="56" spans="1:74" s="17" customFormat="1" ht="15" customHeight="1" x14ac:dyDescent="0.25">
      <c r="A56" s="7">
        <v>50</v>
      </c>
      <c r="B56" s="8">
        <v>225105420</v>
      </c>
      <c r="C56" s="8" t="s">
        <v>102</v>
      </c>
      <c r="D56" s="9">
        <v>4547</v>
      </c>
      <c r="E56" s="68" t="s">
        <v>159</v>
      </c>
      <c r="F56" s="93">
        <f t="shared" si="0"/>
        <v>88350</v>
      </c>
      <c r="G56" s="11">
        <v>76161</v>
      </c>
      <c r="H56" s="12">
        <v>5623</v>
      </c>
      <c r="I56" s="12">
        <v>6566</v>
      </c>
      <c r="J56" s="12"/>
      <c r="K56" s="13"/>
      <c r="L56" s="93">
        <f t="shared" si="1"/>
        <v>0</v>
      </c>
      <c r="M56" s="11"/>
      <c r="N56" s="12"/>
      <c r="O56" s="12"/>
      <c r="P56" s="12"/>
      <c r="Q56" s="13"/>
      <c r="R56" s="93">
        <f t="shared" si="2"/>
        <v>498</v>
      </c>
      <c r="S56" s="93">
        <f t="shared" si="3"/>
        <v>498</v>
      </c>
      <c r="T56" s="11">
        <v>498</v>
      </c>
      <c r="U56" s="12"/>
      <c r="V56" s="12"/>
      <c r="W56" s="12"/>
      <c r="X56" s="12"/>
      <c r="Y56" s="12"/>
      <c r="Z56" s="12"/>
      <c r="AA56" s="13"/>
      <c r="AB56" s="93">
        <f t="shared" si="4"/>
        <v>0</v>
      </c>
      <c r="AC56" s="11"/>
      <c r="AD56" s="12"/>
      <c r="AE56" s="14"/>
      <c r="AF56" s="14"/>
      <c r="AG56" s="12"/>
      <c r="AH56" s="12"/>
      <c r="AI56" s="12"/>
      <c r="AJ56" s="12"/>
      <c r="AK56" s="12"/>
      <c r="AL56" s="13"/>
      <c r="AM56" s="93">
        <f t="shared" si="5"/>
        <v>0</v>
      </c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3"/>
      <c r="BE56" s="93">
        <f t="shared" si="6"/>
        <v>0</v>
      </c>
      <c r="BF56" s="11"/>
      <c r="BG56" s="12"/>
      <c r="BH56" s="12"/>
      <c r="BI56" s="12"/>
      <c r="BJ56" s="12"/>
      <c r="BK56" s="13"/>
      <c r="BL56" s="93">
        <f t="shared" si="7"/>
        <v>3484</v>
      </c>
      <c r="BM56" s="11">
        <v>174</v>
      </c>
      <c r="BN56" s="12">
        <v>300</v>
      </c>
      <c r="BO56" s="12">
        <v>1538</v>
      </c>
      <c r="BP56" s="12">
        <v>500</v>
      </c>
      <c r="BQ56" s="15">
        <v>972</v>
      </c>
      <c r="BR56" s="16"/>
      <c r="BS56" s="13"/>
      <c r="BT56" s="93">
        <f t="shared" si="8"/>
        <v>0</v>
      </c>
      <c r="BU56" s="10"/>
      <c r="BV56" s="93">
        <f t="shared" si="9"/>
        <v>92332</v>
      </c>
    </row>
    <row r="57" spans="1:74" s="17" customFormat="1" ht="15" customHeight="1" x14ac:dyDescent="0.25">
      <c r="A57" s="7">
        <v>51</v>
      </c>
      <c r="B57" s="8">
        <v>125048281</v>
      </c>
      <c r="C57" s="8" t="s">
        <v>102</v>
      </c>
      <c r="D57" s="9">
        <v>4582</v>
      </c>
      <c r="E57" s="68" t="s">
        <v>160</v>
      </c>
      <c r="F57" s="93">
        <f t="shared" si="0"/>
        <v>93139</v>
      </c>
      <c r="G57" s="11">
        <v>73512</v>
      </c>
      <c r="H57" s="12">
        <v>5877</v>
      </c>
      <c r="I57" s="12">
        <v>13750</v>
      </c>
      <c r="J57" s="12"/>
      <c r="K57" s="13"/>
      <c r="L57" s="93">
        <f t="shared" si="1"/>
        <v>0</v>
      </c>
      <c r="M57" s="11"/>
      <c r="N57" s="12"/>
      <c r="O57" s="12"/>
      <c r="P57" s="12"/>
      <c r="Q57" s="13"/>
      <c r="R57" s="93">
        <f t="shared" si="2"/>
        <v>0</v>
      </c>
      <c r="S57" s="93">
        <f t="shared" si="3"/>
        <v>0</v>
      </c>
      <c r="T57" s="11"/>
      <c r="U57" s="12"/>
      <c r="V57" s="12"/>
      <c r="W57" s="12"/>
      <c r="X57" s="12"/>
      <c r="Y57" s="12"/>
      <c r="Z57" s="12"/>
      <c r="AA57" s="13"/>
      <c r="AB57" s="93">
        <f t="shared" si="4"/>
        <v>0</v>
      </c>
      <c r="AC57" s="11"/>
      <c r="AD57" s="12"/>
      <c r="AE57" s="14"/>
      <c r="AF57" s="14"/>
      <c r="AG57" s="12"/>
      <c r="AH57" s="12"/>
      <c r="AI57" s="12"/>
      <c r="AJ57" s="12"/>
      <c r="AK57" s="12"/>
      <c r="AL57" s="13"/>
      <c r="AM57" s="93">
        <f t="shared" si="5"/>
        <v>0</v>
      </c>
      <c r="AN57" s="11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3"/>
      <c r="BE57" s="93">
        <f t="shared" si="6"/>
        <v>0</v>
      </c>
      <c r="BF57" s="11"/>
      <c r="BG57" s="12"/>
      <c r="BH57" s="12"/>
      <c r="BI57" s="12"/>
      <c r="BJ57" s="12"/>
      <c r="BK57" s="13"/>
      <c r="BL57" s="93">
        <f t="shared" si="7"/>
        <v>3256</v>
      </c>
      <c r="BM57" s="11">
        <v>375</v>
      </c>
      <c r="BN57" s="12">
        <v>244</v>
      </c>
      <c r="BO57" s="12">
        <v>770</v>
      </c>
      <c r="BP57" s="12">
        <v>894</v>
      </c>
      <c r="BQ57" s="15">
        <v>973</v>
      </c>
      <c r="BR57" s="16"/>
      <c r="BS57" s="13"/>
      <c r="BT57" s="93">
        <f t="shared" si="8"/>
        <v>0</v>
      </c>
      <c r="BU57" s="10"/>
      <c r="BV57" s="93">
        <f t="shared" si="9"/>
        <v>96395</v>
      </c>
    </row>
    <row r="58" spans="1:74" s="17" customFormat="1" ht="15" customHeight="1" x14ac:dyDescent="0.25">
      <c r="A58" s="7">
        <v>52</v>
      </c>
      <c r="B58" s="8">
        <v>152153653</v>
      </c>
      <c r="C58" s="8" t="s">
        <v>95</v>
      </c>
      <c r="D58" s="9">
        <v>4590</v>
      </c>
      <c r="E58" s="68" t="s">
        <v>161</v>
      </c>
      <c r="F58" s="93">
        <f t="shared" si="0"/>
        <v>0</v>
      </c>
      <c r="G58" s="11"/>
      <c r="H58" s="12"/>
      <c r="I58" s="12"/>
      <c r="J58" s="12"/>
      <c r="K58" s="13"/>
      <c r="L58" s="93">
        <f t="shared" si="1"/>
        <v>0</v>
      </c>
      <c r="M58" s="11"/>
      <c r="N58" s="12"/>
      <c r="O58" s="12"/>
      <c r="P58" s="12"/>
      <c r="Q58" s="13"/>
      <c r="R58" s="93">
        <f t="shared" si="2"/>
        <v>7573</v>
      </c>
      <c r="S58" s="93">
        <f t="shared" si="3"/>
        <v>7573</v>
      </c>
      <c r="T58" s="11">
        <v>7573</v>
      </c>
      <c r="U58" s="12"/>
      <c r="V58" s="12"/>
      <c r="W58" s="12"/>
      <c r="X58" s="12"/>
      <c r="Y58" s="12"/>
      <c r="Z58" s="12"/>
      <c r="AA58" s="13"/>
      <c r="AB58" s="93">
        <f t="shared" si="4"/>
        <v>0</v>
      </c>
      <c r="AC58" s="11"/>
      <c r="AD58" s="12"/>
      <c r="AE58" s="14"/>
      <c r="AF58" s="14"/>
      <c r="AG58" s="12"/>
      <c r="AH58" s="12"/>
      <c r="AI58" s="12"/>
      <c r="AJ58" s="12"/>
      <c r="AK58" s="12"/>
      <c r="AL58" s="13"/>
      <c r="AM58" s="93">
        <f t="shared" si="5"/>
        <v>0</v>
      </c>
      <c r="AN58" s="11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3"/>
      <c r="BE58" s="93">
        <f t="shared" si="6"/>
        <v>0</v>
      </c>
      <c r="BF58" s="11"/>
      <c r="BG58" s="12"/>
      <c r="BH58" s="12"/>
      <c r="BI58" s="12"/>
      <c r="BJ58" s="12"/>
      <c r="BK58" s="13"/>
      <c r="BL58" s="93">
        <f t="shared" si="7"/>
        <v>0</v>
      </c>
      <c r="BM58" s="11"/>
      <c r="BN58" s="12"/>
      <c r="BO58" s="12"/>
      <c r="BP58" s="12"/>
      <c r="BQ58" s="15"/>
      <c r="BR58" s="16"/>
      <c r="BS58" s="13"/>
      <c r="BT58" s="93">
        <f t="shared" si="8"/>
        <v>0</v>
      </c>
      <c r="BU58" s="10"/>
      <c r="BV58" s="93">
        <f t="shared" si="9"/>
        <v>7573</v>
      </c>
    </row>
    <row r="59" spans="1:74" s="17" customFormat="1" ht="15" customHeight="1" x14ac:dyDescent="0.25">
      <c r="A59" s="7">
        <v>53</v>
      </c>
      <c r="B59" s="18">
        <v>186491042</v>
      </c>
      <c r="C59" s="18" t="s">
        <v>162</v>
      </c>
      <c r="D59" s="9">
        <v>4619</v>
      </c>
      <c r="E59" s="68" t="s">
        <v>163</v>
      </c>
      <c r="F59" s="93">
        <f t="shared" si="0"/>
        <v>369733</v>
      </c>
      <c r="G59" s="11">
        <v>255044</v>
      </c>
      <c r="H59" s="12">
        <v>63362</v>
      </c>
      <c r="I59" s="12">
        <v>51327</v>
      </c>
      <c r="J59" s="12"/>
      <c r="K59" s="13"/>
      <c r="L59" s="93">
        <f t="shared" si="1"/>
        <v>178136</v>
      </c>
      <c r="M59" s="11"/>
      <c r="N59" s="12">
        <v>178136</v>
      </c>
      <c r="O59" s="12"/>
      <c r="P59" s="12"/>
      <c r="Q59" s="13"/>
      <c r="R59" s="93">
        <f t="shared" si="2"/>
        <v>0</v>
      </c>
      <c r="S59" s="93">
        <f t="shared" si="3"/>
        <v>0</v>
      </c>
      <c r="T59" s="11"/>
      <c r="U59" s="12"/>
      <c r="V59" s="12"/>
      <c r="W59" s="12"/>
      <c r="X59" s="12"/>
      <c r="Y59" s="12"/>
      <c r="Z59" s="12"/>
      <c r="AA59" s="13"/>
      <c r="AB59" s="93">
        <f t="shared" si="4"/>
        <v>0</v>
      </c>
      <c r="AC59" s="11"/>
      <c r="AD59" s="12"/>
      <c r="AE59" s="14"/>
      <c r="AF59" s="14"/>
      <c r="AG59" s="12"/>
      <c r="AH59" s="12"/>
      <c r="AI59" s="12"/>
      <c r="AJ59" s="12"/>
      <c r="AK59" s="12"/>
      <c r="AL59" s="13"/>
      <c r="AM59" s="93">
        <f t="shared" si="5"/>
        <v>0</v>
      </c>
      <c r="AN59" s="11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3"/>
      <c r="BE59" s="93">
        <f t="shared" si="6"/>
        <v>0</v>
      </c>
      <c r="BF59" s="11"/>
      <c r="BG59" s="12"/>
      <c r="BH59" s="12"/>
      <c r="BI59" s="12"/>
      <c r="BJ59" s="12"/>
      <c r="BK59" s="13"/>
      <c r="BL59" s="93">
        <f t="shared" si="7"/>
        <v>25172</v>
      </c>
      <c r="BM59" s="11">
        <v>1551</v>
      </c>
      <c r="BN59" s="12">
        <v>3771</v>
      </c>
      <c r="BO59" s="12">
        <v>12644</v>
      </c>
      <c r="BP59" s="12">
        <v>1835</v>
      </c>
      <c r="BQ59" s="15">
        <v>5371</v>
      </c>
      <c r="BR59" s="16"/>
      <c r="BS59" s="13"/>
      <c r="BT59" s="93">
        <f t="shared" si="8"/>
        <v>0</v>
      </c>
      <c r="BU59" s="10"/>
      <c r="BV59" s="93">
        <f t="shared" si="9"/>
        <v>573041</v>
      </c>
    </row>
    <row r="60" spans="1:74" s="17" customFormat="1" ht="30" x14ac:dyDescent="0.25">
      <c r="A60" s="7">
        <v>54</v>
      </c>
      <c r="B60" s="8">
        <v>125578422</v>
      </c>
      <c r="C60" s="8" t="s">
        <v>102</v>
      </c>
      <c r="D60" s="9">
        <v>4685</v>
      </c>
      <c r="E60" s="68" t="s">
        <v>164</v>
      </c>
      <c r="F60" s="93">
        <f t="shared" si="0"/>
        <v>127756</v>
      </c>
      <c r="G60" s="11">
        <v>110370</v>
      </c>
      <c r="H60" s="12">
        <v>7813</v>
      </c>
      <c r="I60" s="12">
        <v>9573</v>
      </c>
      <c r="J60" s="12"/>
      <c r="K60" s="13"/>
      <c r="L60" s="93">
        <f t="shared" si="1"/>
        <v>0</v>
      </c>
      <c r="M60" s="11"/>
      <c r="N60" s="12"/>
      <c r="O60" s="12"/>
      <c r="P60" s="12"/>
      <c r="Q60" s="13"/>
      <c r="R60" s="93">
        <f t="shared" si="2"/>
        <v>0</v>
      </c>
      <c r="S60" s="93">
        <f t="shared" si="3"/>
        <v>0</v>
      </c>
      <c r="T60" s="11"/>
      <c r="U60" s="12"/>
      <c r="V60" s="12"/>
      <c r="W60" s="12"/>
      <c r="X60" s="12"/>
      <c r="Y60" s="12"/>
      <c r="Z60" s="12"/>
      <c r="AA60" s="13"/>
      <c r="AB60" s="93">
        <f t="shared" si="4"/>
        <v>0</v>
      </c>
      <c r="AC60" s="11"/>
      <c r="AD60" s="12"/>
      <c r="AE60" s="14"/>
      <c r="AF60" s="14"/>
      <c r="AG60" s="12"/>
      <c r="AH60" s="12"/>
      <c r="AI60" s="12"/>
      <c r="AJ60" s="12"/>
      <c r="AK60" s="12"/>
      <c r="AL60" s="13"/>
      <c r="AM60" s="93">
        <f t="shared" si="5"/>
        <v>0</v>
      </c>
      <c r="AN60" s="11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3"/>
      <c r="BE60" s="93">
        <f t="shared" si="6"/>
        <v>0</v>
      </c>
      <c r="BF60" s="11"/>
      <c r="BG60" s="12"/>
      <c r="BH60" s="12"/>
      <c r="BI60" s="12"/>
      <c r="BJ60" s="12"/>
      <c r="BK60" s="13"/>
      <c r="BL60" s="93">
        <f t="shared" si="7"/>
        <v>15211</v>
      </c>
      <c r="BM60" s="11">
        <v>603</v>
      </c>
      <c r="BN60" s="12">
        <v>1510</v>
      </c>
      <c r="BO60" s="12">
        <v>8787</v>
      </c>
      <c r="BP60" s="12">
        <v>1628</v>
      </c>
      <c r="BQ60" s="15">
        <v>2683</v>
      </c>
      <c r="BR60" s="16"/>
      <c r="BS60" s="13"/>
      <c r="BT60" s="93">
        <f t="shared" si="8"/>
        <v>0</v>
      </c>
      <c r="BU60" s="10"/>
      <c r="BV60" s="93">
        <f t="shared" si="9"/>
        <v>142967</v>
      </c>
    </row>
    <row r="61" spans="1:74" s="17" customFormat="1" ht="15" customHeight="1" x14ac:dyDescent="0.25">
      <c r="A61" s="7">
        <v>55</v>
      </c>
      <c r="B61" s="8">
        <v>125652787</v>
      </c>
      <c r="C61" s="8" t="s">
        <v>119</v>
      </c>
      <c r="D61" s="9">
        <v>4721</v>
      </c>
      <c r="E61" s="68" t="s">
        <v>165</v>
      </c>
      <c r="F61" s="93">
        <f t="shared" si="0"/>
        <v>0</v>
      </c>
      <c r="G61" s="11"/>
      <c r="H61" s="12"/>
      <c r="I61" s="12"/>
      <c r="J61" s="12"/>
      <c r="K61" s="13"/>
      <c r="L61" s="93">
        <f t="shared" si="1"/>
        <v>0</v>
      </c>
      <c r="M61" s="11"/>
      <c r="N61" s="12"/>
      <c r="O61" s="12"/>
      <c r="P61" s="12"/>
      <c r="Q61" s="13"/>
      <c r="R61" s="93">
        <f t="shared" si="2"/>
        <v>0</v>
      </c>
      <c r="S61" s="93">
        <f t="shared" si="3"/>
        <v>0</v>
      </c>
      <c r="T61" s="11"/>
      <c r="U61" s="12"/>
      <c r="V61" s="12"/>
      <c r="W61" s="12"/>
      <c r="X61" s="12"/>
      <c r="Y61" s="12"/>
      <c r="Z61" s="12"/>
      <c r="AA61" s="13"/>
      <c r="AB61" s="93">
        <f t="shared" si="4"/>
        <v>0</v>
      </c>
      <c r="AC61" s="11"/>
      <c r="AD61" s="12"/>
      <c r="AE61" s="14"/>
      <c r="AF61" s="14"/>
      <c r="AG61" s="12"/>
      <c r="AH61" s="12"/>
      <c r="AI61" s="12"/>
      <c r="AJ61" s="12"/>
      <c r="AK61" s="12"/>
      <c r="AL61" s="13"/>
      <c r="AM61" s="93">
        <f t="shared" si="5"/>
        <v>642127</v>
      </c>
      <c r="AN61" s="11">
        <v>642127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3"/>
      <c r="BE61" s="93">
        <f t="shared" si="6"/>
        <v>0</v>
      </c>
      <c r="BF61" s="11"/>
      <c r="BG61" s="12"/>
      <c r="BH61" s="12"/>
      <c r="BI61" s="12"/>
      <c r="BJ61" s="12"/>
      <c r="BK61" s="13"/>
      <c r="BL61" s="93">
        <f t="shared" si="7"/>
        <v>0</v>
      </c>
      <c r="BM61" s="11"/>
      <c r="BN61" s="12"/>
      <c r="BO61" s="12"/>
      <c r="BP61" s="12"/>
      <c r="BQ61" s="15"/>
      <c r="BR61" s="16"/>
      <c r="BS61" s="13"/>
      <c r="BT61" s="93">
        <f t="shared" si="8"/>
        <v>0</v>
      </c>
      <c r="BU61" s="10"/>
      <c r="BV61" s="93">
        <f t="shared" si="9"/>
        <v>642127</v>
      </c>
    </row>
    <row r="62" spans="1:74" s="17" customFormat="1" ht="15" customHeight="1" x14ac:dyDescent="0.25">
      <c r="A62" s="7">
        <v>56</v>
      </c>
      <c r="B62" s="8">
        <v>182887838</v>
      </c>
      <c r="C62" s="8" t="s">
        <v>119</v>
      </c>
      <c r="D62" s="9">
        <v>4724</v>
      </c>
      <c r="E62" s="68" t="s">
        <v>166</v>
      </c>
      <c r="F62" s="93">
        <f t="shared" si="0"/>
        <v>0</v>
      </c>
      <c r="G62" s="11"/>
      <c r="H62" s="12"/>
      <c r="I62" s="12"/>
      <c r="J62" s="12"/>
      <c r="K62" s="13"/>
      <c r="L62" s="93">
        <f t="shared" si="1"/>
        <v>0</v>
      </c>
      <c r="M62" s="11"/>
      <c r="N62" s="12"/>
      <c r="O62" s="12"/>
      <c r="P62" s="12"/>
      <c r="Q62" s="13"/>
      <c r="R62" s="93">
        <f t="shared" si="2"/>
        <v>29355</v>
      </c>
      <c r="S62" s="93">
        <f t="shared" si="3"/>
        <v>29355</v>
      </c>
      <c r="T62" s="11">
        <v>2451</v>
      </c>
      <c r="U62" s="12">
        <v>26904</v>
      </c>
      <c r="V62" s="12"/>
      <c r="W62" s="12"/>
      <c r="X62" s="12"/>
      <c r="Y62" s="12"/>
      <c r="Z62" s="12"/>
      <c r="AA62" s="13"/>
      <c r="AB62" s="93">
        <f t="shared" si="4"/>
        <v>0</v>
      </c>
      <c r="AC62" s="11"/>
      <c r="AD62" s="12"/>
      <c r="AE62" s="14"/>
      <c r="AF62" s="14"/>
      <c r="AG62" s="12"/>
      <c r="AH62" s="12"/>
      <c r="AI62" s="12"/>
      <c r="AJ62" s="12"/>
      <c r="AK62" s="12"/>
      <c r="AL62" s="13"/>
      <c r="AM62" s="93">
        <f t="shared" si="5"/>
        <v>0</v>
      </c>
      <c r="AN62" s="11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3"/>
      <c r="BE62" s="93">
        <f t="shared" si="6"/>
        <v>0</v>
      </c>
      <c r="BF62" s="11"/>
      <c r="BG62" s="12"/>
      <c r="BH62" s="12"/>
      <c r="BI62" s="12"/>
      <c r="BJ62" s="12"/>
      <c r="BK62" s="13"/>
      <c r="BL62" s="93">
        <f t="shared" si="7"/>
        <v>0</v>
      </c>
      <c r="BM62" s="11"/>
      <c r="BN62" s="12"/>
      <c r="BO62" s="12"/>
      <c r="BP62" s="12"/>
      <c r="BQ62" s="15"/>
      <c r="BR62" s="16"/>
      <c r="BS62" s="13"/>
      <c r="BT62" s="93">
        <f t="shared" si="8"/>
        <v>0</v>
      </c>
      <c r="BU62" s="10"/>
      <c r="BV62" s="93">
        <f t="shared" si="9"/>
        <v>29355</v>
      </c>
    </row>
    <row r="63" spans="1:74" s="17" customFormat="1" ht="15" customHeight="1" x14ac:dyDescent="0.25">
      <c r="A63" s="7">
        <v>57</v>
      </c>
      <c r="B63" s="8">
        <v>123092165</v>
      </c>
      <c r="C63" s="8" t="s">
        <v>102</v>
      </c>
      <c r="D63" s="9">
        <v>4725</v>
      </c>
      <c r="E63" s="68" t="s">
        <v>167</v>
      </c>
      <c r="F63" s="93">
        <f t="shared" si="0"/>
        <v>0</v>
      </c>
      <c r="G63" s="11"/>
      <c r="H63" s="12"/>
      <c r="I63" s="12"/>
      <c r="J63" s="12"/>
      <c r="K63" s="13"/>
      <c r="L63" s="93">
        <f t="shared" si="1"/>
        <v>0</v>
      </c>
      <c r="M63" s="11"/>
      <c r="N63" s="12"/>
      <c r="O63" s="12"/>
      <c r="P63" s="12"/>
      <c r="Q63" s="13"/>
      <c r="R63" s="93">
        <f t="shared" si="2"/>
        <v>27973</v>
      </c>
      <c r="S63" s="93">
        <f t="shared" si="3"/>
        <v>27973</v>
      </c>
      <c r="T63" s="11">
        <v>12563</v>
      </c>
      <c r="U63" s="12">
        <v>15244</v>
      </c>
      <c r="V63" s="12">
        <v>166</v>
      </c>
      <c r="W63" s="12"/>
      <c r="X63" s="12"/>
      <c r="Y63" s="12"/>
      <c r="Z63" s="12"/>
      <c r="AA63" s="13"/>
      <c r="AB63" s="93">
        <f t="shared" si="4"/>
        <v>0</v>
      </c>
      <c r="AC63" s="11"/>
      <c r="AD63" s="12"/>
      <c r="AE63" s="14"/>
      <c r="AF63" s="14"/>
      <c r="AG63" s="12"/>
      <c r="AH63" s="12"/>
      <c r="AI63" s="12"/>
      <c r="AJ63" s="12"/>
      <c r="AK63" s="12"/>
      <c r="AL63" s="13"/>
      <c r="AM63" s="93">
        <f t="shared" si="5"/>
        <v>0</v>
      </c>
      <c r="AN63" s="11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3"/>
      <c r="BE63" s="93">
        <f t="shared" si="6"/>
        <v>0</v>
      </c>
      <c r="BF63" s="11"/>
      <c r="BG63" s="12"/>
      <c r="BH63" s="12"/>
      <c r="BI63" s="12"/>
      <c r="BJ63" s="12"/>
      <c r="BK63" s="13"/>
      <c r="BL63" s="93">
        <f t="shared" si="7"/>
        <v>0</v>
      </c>
      <c r="BM63" s="11"/>
      <c r="BN63" s="12"/>
      <c r="BO63" s="12"/>
      <c r="BP63" s="12"/>
      <c r="BQ63" s="15"/>
      <c r="BR63" s="16"/>
      <c r="BS63" s="13"/>
      <c r="BT63" s="93">
        <f t="shared" si="8"/>
        <v>0</v>
      </c>
      <c r="BU63" s="10"/>
      <c r="BV63" s="93">
        <f t="shared" si="9"/>
        <v>27973</v>
      </c>
    </row>
    <row r="64" spans="1:74" s="17" customFormat="1" ht="15" customHeight="1" x14ac:dyDescent="0.25">
      <c r="A64" s="7">
        <v>58</v>
      </c>
      <c r="B64" s="8">
        <v>122019919</v>
      </c>
      <c r="C64" s="8" t="s">
        <v>102</v>
      </c>
      <c r="D64" s="9">
        <v>4771</v>
      </c>
      <c r="E64" s="68" t="s">
        <v>168</v>
      </c>
      <c r="F64" s="93">
        <f t="shared" si="0"/>
        <v>738192</v>
      </c>
      <c r="G64" s="11">
        <v>654579</v>
      </c>
      <c r="H64" s="12">
        <v>48465</v>
      </c>
      <c r="I64" s="12">
        <v>35148</v>
      </c>
      <c r="J64" s="12"/>
      <c r="K64" s="13"/>
      <c r="L64" s="93">
        <f t="shared" si="1"/>
        <v>0</v>
      </c>
      <c r="M64" s="11"/>
      <c r="N64" s="12"/>
      <c r="O64" s="12"/>
      <c r="P64" s="12"/>
      <c r="Q64" s="13"/>
      <c r="R64" s="93">
        <f t="shared" si="2"/>
        <v>67249</v>
      </c>
      <c r="S64" s="93">
        <f t="shared" si="3"/>
        <v>67249</v>
      </c>
      <c r="T64" s="11">
        <v>11058</v>
      </c>
      <c r="U64" s="12">
        <v>50786</v>
      </c>
      <c r="V64" s="12">
        <v>5405</v>
      </c>
      <c r="W64" s="12"/>
      <c r="X64" s="12"/>
      <c r="Y64" s="12"/>
      <c r="Z64" s="12"/>
      <c r="AA64" s="13"/>
      <c r="AB64" s="93">
        <f t="shared" si="4"/>
        <v>0</v>
      </c>
      <c r="AC64" s="11"/>
      <c r="AD64" s="12"/>
      <c r="AE64" s="14"/>
      <c r="AF64" s="14"/>
      <c r="AG64" s="12"/>
      <c r="AH64" s="12"/>
      <c r="AI64" s="12"/>
      <c r="AJ64" s="12"/>
      <c r="AK64" s="12"/>
      <c r="AL64" s="13"/>
      <c r="AM64" s="93">
        <f t="shared" si="5"/>
        <v>0</v>
      </c>
      <c r="AN64" s="11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3"/>
      <c r="BE64" s="93">
        <f t="shared" si="6"/>
        <v>0</v>
      </c>
      <c r="BF64" s="11"/>
      <c r="BG64" s="12"/>
      <c r="BH64" s="12"/>
      <c r="BI64" s="12"/>
      <c r="BJ64" s="12"/>
      <c r="BK64" s="13"/>
      <c r="BL64" s="93">
        <f t="shared" si="7"/>
        <v>44063</v>
      </c>
      <c r="BM64" s="11">
        <v>3960</v>
      </c>
      <c r="BN64" s="12">
        <v>3079</v>
      </c>
      <c r="BO64" s="12">
        <v>29473</v>
      </c>
      <c r="BP64" s="12">
        <v>2874</v>
      </c>
      <c r="BQ64" s="15">
        <v>4677</v>
      </c>
      <c r="BR64" s="16"/>
      <c r="BS64" s="13"/>
      <c r="BT64" s="93">
        <f t="shared" si="8"/>
        <v>0</v>
      </c>
      <c r="BU64" s="10"/>
      <c r="BV64" s="93">
        <f t="shared" si="9"/>
        <v>849504</v>
      </c>
    </row>
    <row r="65" spans="1:74" s="17" customFormat="1" ht="15" customHeight="1" x14ac:dyDescent="0.25">
      <c r="A65" s="7">
        <v>59</v>
      </c>
      <c r="B65" s="8">
        <v>125015947</v>
      </c>
      <c r="C65" s="8" t="s">
        <v>102</v>
      </c>
      <c r="D65" s="25">
        <v>4774</v>
      </c>
      <c r="E65" s="68" t="s">
        <v>169</v>
      </c>
      <c r="F65" s="93">
        <f t="shared" si="0"/>
        <v>0</v>
      </c>
      <c r="G65" s="11"/>
      <c r="H65" s="12"/>
      <c r="I65" s="12"/>
      <c r="J65" s="12"/>
      <c r="K65" s="13"/>
      <c r="L65" s="93">
        <f t="shared" si="1"/>
        <v>0</v>
      </c>
      <c r="M65" s="11"/>
      <c r="N65" s="12"/>
      <c r="O65" s="12"/>
      <c r="P65" s="12"/>
      <c r="Q65" s="13"/>
      <c r="R65" s="93">
        <f t="shared" si="2"/>
        <v>0</v>
      </c>
      <c r="S65" s="93">
        <f t="shared" si="3"/>
        <v>0</v>
      </c>
      <c r="T65" s="11"/>
      <c r="U65" s="12"/>
      <c r="V65" s="12"/>
      <c r="W65" s="12"/>
      <c r="X65" s="12"/>
      <c r="Y65" s="12"/>
      <c r="Z65" s="12"/>
      <c r="AA65" s="13"/>
      <c r="AB65" s="93">
        <f t="shared" si="4"/>
        <v>0</v>
      </c>
      <c r="AC65" s="11"/>
      <c r="AD65" s="12"/>
      <c r="AE65" s="14"/>
      <c r="AF65" s="14"/>
      <c r="AG65" s="12"/>
      <c r="AH65" s="12"/>
      <c r="AI65" s="12"/>
      <c r="AJ65" s="12"/>
      <c r="AK65" s="12"/>
      <c r="AL65" s="13"/>
      <c r="AM65" s="93">
        <f t="shared" si="5"/>
        <v>0</v>
      </c>
      <c r="AN65" s="11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3"/>
      <c r="BE65" s="93">
        <f t="shared" si="6"/>
        <v>1613975</v>
      </c>
      <c r="BF65" s="11">
        <v>194841</v>
      </c>
      <c r="BG65" s="12">
        <v>522605</v>
      </c>
      <c r="BH65" s="12"/>
      <c r="BI65" s="12"/>
      <c r="BJ65" s="12"/>
      <c r="BK65" s="13">
        <v>896529</v>
      </c>
      <c r="BL65" s="93">
        <f t="shared" si="7"/>
        <v>0</v>
      </c>
      <c r="BM65" s="11"/>
      <c r="BN65" s="12"/>
      <c r="BO65" s="12"/>
      <c r="BP65" s="12"/>
      <c r="BQ65" s="15"/>
      <c r="BR65" s="16"/>
      <c r="BS65" s="13"/>
      <c r="BT65" s="93">
        <f t="shared" si="8"/>
        <v>0</v>
      </c>
      <c r="BU65" s="10"/>
      <c r="BV65" s="93">
        <f t="shared" si="9"/>
        <v>1613975</v>
      </c>
    </row>
    <row r="66" spans="1:74" s="17" customFormat="1" ht="15" customHeight="1" x14ac:dyDescent="0.25">
      <c r="A66" s="7">
        <v>60</v>
      </c>
      <c r="B66" s="8">
        <v>122150384</v>
      </c>
      <c r="C66" s="8" t="s">
        <v>102</v>
      </c>
      <c r="D66" s="9">
        <v>6167</v>
      </c>
      <c r="E66" s="68" t="s">
        <v>170</v>
      </c>
      <c r="F66" s="93">
        <f t="shared" si="0"/>
        <v>469783</v>
      </c>
      <c r="G66" s="11">
        <v>397739</v>
      </c>
      <c r="H66" s="12">
        <v>31182</v>
      </c>
      <c r="I66" s="12">
        <v>37612</v>
      </c>
      <c r="J66" s="12">
        <v>2133</v>
      </c>
      <c r="K66" s="13">
        <v>1117</v>
      </c>
      <c r="L66" s="93">
        <f t="shared" si="1"/>
        <v>0</v>
      </c>
      <c r="M66" s="11"/>
      <c r="N66" s="12"/>
      <c r="O66" s="12"/>
      <c r="P66" s="12"/>
      <c r="Q66" s="13"/>
      <c r="R66" s="93">
        <f t="shared" si="2"/>
        <v>0</v>
      </c>
      <c r="S66" s="93">
        <f t="shared" si="3"/>
        <v>0</v>
      </c>
      <c r="T66" s="11"/>
      <c r="U66" s="12"/>
      <c r="V66" s="12"/>
      <c r="W66" s="12"/>
      <c r="X66" s="12"/>
      <c r="Y66" s="12"/>
      <c r="Z66" s="12"/>
      <c r="AA66" s="13"/>
      <c r="AB66" s="93">
        <f t="shared" si="4"/>
        <v>0</v>
      </c>
      <c r="AC66" s="11"/>
      <c r="AD66" s="12"/>
      <c r="AE66" s="14"/>
      <c r="AF66" s="14"/>
      <c r="AG66" s="12"/>
      <c r="AH66" s="12"/>
      <c r="AI66" s="12"/>
      <c r="AJ66" s="12"/>
      <c r="AK66" s="12"/>
      <c r="AL66" s="13"/>
      <c r="AM66" s="93">
        <f t="shared" si="5"/>
        <v>0</v>
      </c>
      <c r="AN66" s="1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3"/>
      <c r="BE66" s="93">
        <f t="shared" si="6"/>
        <v>0</v>
      </c>
      <c r="BF66" s="11"/>
      <c r="BG66" s="12"/>
      <c r="BH66" s="12"/>
      <c r="BI66" s="12"/>
      <c r="BJ66" s="12"/>
      <c r="BK66" s="13"/>
      <c r="BL66" s="93">
        <f t="shared" si="7"/>
        <v>14408</v>
      </c>
      <c r="BM66" s="11">
        <v>3308</v>
      </c>
      <c r="BN66" s="12">
        <v>1583</v>
      </c>
      <c r="BO66" s="12">
        <v>5980</v>
      </c>
      <c r="BP66" s="12">
        <v>1051</v>
      </c>
      <c r="BQ66" s="15">
        <v>2486</v>
      </c>
      <c r="BR66" s="16"/>
      <c r="BS66" s="13"/>
      <c r="BT66" s="93">
        <f t="shared" si="8"/>
        <v>0</v>
      </c>
      <c r="BU66" s="10"/>
      <c r="BV66" s="93">
        <f t="shared" si="9"/>
        <v>484191</v>
      </c>
    </row>
    <row r="67" spans="1:74" s="17" customFormat="1" ht="15" customHeight="1" x14ac:dyDescent="0.25">
      <c r="A67" s="7">
        <v>61</v>
      </c>
      <c r="B67" s="8">
        <v>110728268</v>
      </c>
      <c r="C67" s="8" t="s">
        <v>102</v>
      </c>
      <c r="D67" s="25">
        <v>6193</v>
      </c>
      <c r="E67" s="68" t="s">
        <v>171</v>
      </c>
      <c r="F67" s="93">
        <f t="shared" si="0"/>
        <v>0</v>
      </c>
      <c r="G67" s="11"/>
      <c r="H67" s="12"/>
      <c r="I67" s="12"/>
      <c r="J67" s="12"/>
      <c r="K67" s="13"/>
      <c r="L67" s="93">
        <f t="shared" si="1"/>
        <v>0</v>
      </c>
      <c r="M67" s="11"/>
      <c r="N67" s="12"/>
      <c r="O67" s="12"/>
      <c r="P67" s="12"/>
      <c r="Q67" s="13"/>
      <c r="R67" s="93">
        <f t="shared" si="2"/>
        <v>6667455</v>
      </c>
      <c r="S67" s="93">
        <f t="shared" si="3"/>
        <v>434649</v>
      </c>
      <c r="T67" s="11">
        <v>381503</v>
      </c>
      <c r="U67" s="12">
        <v>53146</v>
      </c>
      <c r="V67" s="12"/>
      <c r="W67" s="12">
        <v>2660396</v>
      </c>
      <c r="X67" s="12">
        <v>3505068</v>
      </c>
      <c r="Y67" s="12"/>
      <c r="Z67" s="12"/>
      <c r="AA67" s="13">
        <v>67342</v>
      </c>
      <c r="AB67" s="93">
        <f t="shared" si="4"/>
        <v>0</v>
      </c>
      <c r="AC67" s="11"/>
      <c r="AD67" s="12"/>
      <c r="AE67" s="14"/>
      <c r="AF67" s="14"/>
      <c r="AG67" s="12"/>
      <c r="AH67" s="12"/>
      <c r="AI67" s="12"/>
      <c r="AJ67" s="12"/>
      <c r="AK67" s="12"/>
      <c r="AL67" s="13"/>
      <c r="AM67" s="93">
        <f t="shared" si="5"/>
        <v>0</v>
      </c>
      <c r="AN67" s="11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3"/>
      <c r="BE67" s="93">
        <f t="shared" si="6"/>
        <v>0</v>
      </c>
      <c r="BF67" s="11"/>
      <c r="BG67" s="12"/>
      <c r="BH67" s="12"/>
      <c r="BI67" s="12"/>
      <c r="BJ67" s="12"/>
      <c r="BK67" s="13"/>
      <c r="BL67" s="93">
        <f t="shared" si="7"/>
        <v>0</v>
      </c>
      <c r="BM67" s="11"/>
      <c r="BN67" s="12"/>
      <c r="BO67" s="12"/>
      <c r="BP67" s="12"/>
      <c r="BQ67" s="15"/>
      <c r="BR67" s="16"/>
      <c r="BS67" s="13"/>
      <c r="BT67" s="93">
        <f t="shared" si="8"/>
        <v>0</v>
      </c>
      <c r="BU67" s="10"/>
      <c r="BV67" s="93">
        <f t="shared" si="9"/>
        <v>6667455</v>
      </c>
    </row>
    <row r="68" spans="1:74" s="17" customFormat="1" ht="15" customHeight="1" x14ac:dyDescent="0.25">
      <c r="A68" s="7">
        <v>62</v>
      </c>
      <c r="B68" s="18">
        <v>124092339</v>
      </c>
      <c r="C68" s="18" t="s">
        <v>102</v>
      </c>
      <c r="D68" s="25">
        <v>6222</v>
      </c>
      <c r="E68" s="67" t="s">
        <v>172</v>
      </c>
      <c r="F68" s="93">
        <f t="shared" si="0"/>
        <v>0</v>
      </c>
      <c r="G68" s="11"/>
      <c r="H68" s="12"/>
      <c r="I68" s="12"/>
      <c r="J68" s="12"/>
      <c r="K68" s="13"/>
      <c r="L68" s="93">
        <f t="shared" si="1"/>
        <v>0</v>
      </c>
      <c r="M68" s="11"/>
      <c r="N68" s="12"/>
      <c r="O68" s="12"/>
      <c r="P68" s="12"/>
      <c r="Q68" s="13"/>
      <c r="R68" s="93">
        <f t="shared" si="2"/>
        <v>40549</v>
      </c>
      <c r="S68" s="93">
        <f t="shared" si="3"/>
        <v>40549</v>
      </c>
      <c r="T68" s="11">
        <v>2592</v>
      </c>
      <c r="U68" s="12"/>
      <c r="V68" s="12">
        <v>37957</v>
      </c>
      <c r="W68" s="12"/>
      <c r="X68" s="12"/>
      <c r="Y68" s="12"/>
      <c r="Z68" s="12"/>
      <c r="AA68" s="13"/>
      <c r="AB68" s="93">
        <f t="shared" si="4"/>
        <v>0</v>
      </c>
      <c r="AC68" s="11"/>
      <c r="AD68" s="12"/>
      <c r="AE68" s="14"/>
      <c r="AF68" s="14"/>
      <c r="AG68" s="12"/>
      <c r="AH68" s="12"/>
      <c r="AI68" s="12"/>
      <c r="AJ68" s="12"/>
      <c r="AK68" s="12"/>
      <c r="AL68" s="13"/>
      <c r="AM68" s="93">
        <f t="shared" si="5"/>
        <v>0</v>
      </c>
      <c r="AN68" s="11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3"/>
      <c r="BE68" s="93">
        <f t="shared" si="6"/>
        <v>0</v>
      </c>
      <c r="BF68" s="11"/>
      <c r="BG68" s="12"/>
      <c r="BH68" s="12"/>
      <c r="BI68" s="12"/>
      <c r="BJ68" s="12"/>
      <c r="BK68" s="13"/>
      <c r="BL68" s="93">
        <f t="shared" si="7"/>
        <v>0</v>
      </c>
      <c r="BM68" s="11"/>
      <c r="BN68" s="12"/>
      <c r="BO68" s="12"/>
      <c r="BP68" s="12"/>
      <c r="BQ68" s="15"/>
      <c r="BR68" s="16"/>
      <c r="BS68" s="13"/>
      <c r="BT68" s="93">
        <f t="shared" si="8"/>
        <v>0</v>
      </c>
      <c r="BU68" s="10"/>
      <c r="BV68" s="93">
        <f t="shared" si="9"/>
        <v>40549</v>
      </c>
    </row>
    <row r="69" spans="1:74" s="17" customFormat="1" ht="15" customHeight="1" x14ac:dyDescent="0.25">
      <c r="A69" s="7">
        <v>63</v>
      </c>
      <c r="B69" s="8">
        <v>110580798</v>
      </c>
      <c r="C69" s="8" t="s">
        <v>102</v>
      </c>
      <c r="D69" s="26">
        <v>6292</v>
      </c>
      <c r="E69" s="67" t="s">
        <v>173</v>
      </c>
      <c r="F69" s="93">
        <f t="shared" si="0"/>
        <v>35</v>
      </c>
      <c r="G69" s="11"/>
      <c r="H69" s="12">
        <v>35</v>
      </c>
      <c r="I69" s="12"/>
      <c r="J69" s="12"/>
      <c r="K69" s="13"/>
      <c r="L69" s="93">
        <f t="shared" si="1"/>
        <v>0</v>
      </c>
      <c r="M69" s="11"/>
      <c r="N69" s="12"/>
      <c r="O69" s="12"/>
      <c r="P69" s="12"/>
      <c r="Q69" s="13"/>
      <c r="R69" s="93">
        <f t="shared" si="2"/>
        <v>1662570</v>
      </c>
      <c r="S69" s="93">
        <f t="shared" si="3"/>
        <v>79502</v>
      </c>
      <c r="T69" s="11">
        <v>33542</v>
      </c>
      <c r="U69" s="12">
        <v>32591</v>
      </c>
      <c r="V69" s="12">
        <v>13369</v>
      </c>
      <c r="W69" s="12">
        <v>23305</v>
      </c>
      <c r="X69" s="12">
        <v>1559062</v>
      </c>
      <c r="Y69" s="12"/>
      <c r="Z69" s="12"/>
      <c r="AA69" s="13">
        <v>701</v>
      </c>
      <c r="AB69" s="93">
        <f t="shared" si="4"/>
        <v>0</v>
      </c>
      <c r="AC69" s="11"/>
      <c r="AD69" s="12"/>
      <c r="AE69" s="14"/>
      <c r="AF69" s="14"/>
      <c r="AG69" s="12"/>
      <c r="AH69" s="12"/>
      <c r="AI69" s="12"/>
      <c r="AJ69" s="12"/>
      <c r="AK69" s="12"/>
      <c r="AL69" s="13"/>
      <c r="AM69" s="93">
        <f t="shared" si="5"/>
        <v>90000</v>
      </c>
      <c r="AN69" s="11"/>
      <c r="AO69" s="12">
        <v>90000</v>
      </c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3"/>
      <c r="BE69" s="93">
        <f t="shared" si="6"/>
        <v>0</v>
      </c>
      <c r="BF69" s="11"/>
      <c r="BG69" s="12"/>
      <c r="BH69" s="12"/>
      <c r="BI69" s="12"/>
      <c r="BJ69" s="12"/>
      <c r="BK69" s="13"/>
      <c r="BL69" s="93">
        <f t="shared" si="7"/>
        <v>4064</v>
      </c>
      <c r="BM69" s="11"/>
      <c r="BN69" s="12"/>
      <c r="BO69" s="12"/>
      <c r="BP69" s="12"/>
      <c r="BQ69" s="15">
        <v>4064</v>
      </c>
      <c r="BR69" s="16"/>
      <c r="BS69" s="13"/>
      <c r="BT69" s="93">
        <f t="shared" si="8"/>
        <v>0</v>
      </c>
      <c r="BU69" s="10"/>
      <c r="BV69" s="93">
        <f t="shared" si="9"/>
        <v>1756669</v>
      </c>
    </row>
    <row r="70" spans="1:74" s="17" customFormat="1" ht="15" customHeight="1" x14ac:dyDescent="0.25">
      <c r="A70" s="7">
        <v>64</v>
      </c>
      <c r="B70" s="8">
        <v>300045393</v>
      </c>
      <c r="C70" s="8" t="s">
        <v>102</v>
      </c>
      <c r="D70" s="9">
        <v>6298</v>
      </c>
      <c r="E70" s="68" t="s">
        <v>174</v>
      </c>
      <c r="F70" s="93">
        <f t="shared" si="0"/>
        <v>614896</v>
      </c>
      <c r="G70" s="11">
        <v>487157</v>
      </c>
      <c r="H70" s="12">
        <v>48448</v>
      </c>
      <c r="I70" s="12">
        <v>78050</v>
      </c>
      <c r="J70" s="12"/>
      <c r="K70" s="13">
        <v>1241</v>
      </c>
      <c r="L70" s="93">
        <f t="shared" si="1"/>
        <v>0</v>
      </c>
      <c r="M70" s="11"/>
      <c r="N70" s="12"/>
      <c r="O70" s="12"/>
      <c r="P70" s="12"/>
      <c r="Q70" s="13"/>
      <c r="R70" s="93">
        <f t="shared" si="2"/>
        <v>0</v>
      </c>
      <c r="S70" s="93">
        <f t="shared" si="3"/>
        <v>0</v>
      </c>
      <c r="T70" s="11"/>
      <c r="U70" s="12"/>
      <c r="V70" s="12"/>
      <c r="W70" s="12"/>
      <c r="X70" s="12"/>
      <c r="Y70" s="12"/>
      <c r="Z70" s="12"/>
      <c r="AA70" s="13"/>
      <c r="AB70" s="93">
        <f t="shared" si="4"/>
        <v>0</v>
      </c>
      <c r="AC70" s="11"/>
      <c r="AD70" s="12"/>
      <c r="AE70" s="14"/>
      <c r="AF70" s="14"/>
      <c r="AG70" s="12"/>
      <c r="AH70" s="12"/>
      <c r="AI70" s="12"/>
      <c r="AJ70" s="12"/>
      <c r="AK70" s="12"/>
      <c r="AL70" s="13"/>
      <c r="AM70" s="93">
        <f t="shared" si="5"/>
        <v>0</v>
      </c>
      <c r="AN70" s="11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3"/>
      <c r="BE70" s="93">
        <f t="shared" si="6"/>
        <v>0</v>
      </c>
      <c r="BF70" s="11"/>
      <c r="BG70" s="12"/>
      <c r="BH70" s="12"/>
      <c r="BI70" s="12"/>
      <c r="BJ70" s="12"/>
      <c r="BK70" s="13"/>
      <c r="BL70" s="93">
        <f t="shared" si="7"/>
        <v>40092</v>
      </c>
      <c r="BM70" s="11">
        <v>2994</v>
      </c>
      <c r="BN70" s="12">
        <v>2770</v>
      </c>
      <c r="BO70" s="12">
        <v>26971</v>
      </c>
      <c r="BP70" s="12">
        <v>2805</v>
      </c>
      <c r="BQ70" s="15">
        <v>4552</v>
      </c>
      <c r="BR70" s="16"/>
      <c r="BS70" s="13"/>
      <c r="BT70" s="93">
        <f t="shared" si="8"/>
        <v>0</v>
      </c>
      <c r="BU70" s="10"/>
      <c r="BV70" s="93">
        <f t="shared" si="9"/>
        <v>654988</v>
      </c>
    </row>
    <row r="71" spans="1:74" s="17" customFormat="1" ht="15" customHeight="1" x14ac:dyDescent="0.25">
      <c r="A71" s="7">
        <v>65</v>
      </c>
      <c r="B71" s="8">
        <v>122222410</v>
      </c>
      <c r="C71" s="8" t="s">
        <v>102</v>
      </c>
      <c r="D71" s="25">
        <v>6343</v>
      </c>
      <c r="E71" s="68" t="s">
        <v>175</v>
      </c>
      <c r="F71" s="93">
        <f t="shared" ref="F71:F134" si="10">SUM(G71:K71)</f>
        <v>0</v>
      </c>
      <c r="G71" s="11"/>
      <c r="H71" s="12"/>
      <c r="I71" s="12"/>
      <c r="J71" s="12"/>
      <c r="K71" s="13"/>
      <c r="L71" s="93">
        <f t="shared" ref="L71:L134" si="11">SUM(M71:Q71)</f>
        <v>0</v>
      </c>
      <c r="M71" s="11"/>
      <c r="N71" s="12"/>
      <c r="O71" s="12"/>
      <c r="P71" s="12"/>
      <c r="Q71" s="13"/>
      <c r="R71" s="93">
        <f t="shared" ref="R71:R134" si="12">SUM(W71:AA71)+S71</f>
        <v>151049</v>
      </c>
      <c r="S71" s="93">
        <f t="shared" ref="S71:S134" si="13">SUM(T71:V71)</f>
        <v>151049</v>
      </c>
      <c r="T71" s="11">
        <v>70683</v>
      </c>
      <c r="U71" s="12">
        <v>80366</v>
      </c>
      <c r="V71" s="12"/>
      <c r="W71" s="12"/>
      <c r="X71" s="12"/>
      <c r="Y71" s="12"/>
      <c r="Z71" s="12"/>
      <c r="AA71" s="13"/>
      <c r="AB71" s="93">
        <f t="shared" ref="AB71:AB134" si="14">SUM(AC71:AL71)</f>
        <v>0</v>
      </c>
      <c r="AC71" s="11"/>
      <c r="AD71" s="12"/>
      <c r="AE71" s="14"/>
      <c r="AF71" s="14"/>
      <c r="AG71" s="12"/>
      <c r="AH71" s="12"/>
      <c r="AI71" s="12"/>
      <c r="AJ71" s="12"/>
      <c r="AK71" s="12"/>
      <c r="AL71" s="13"/>
      <c r="AM71" s="93">
        <f t="shared" ref="AM71:AM134" si="15">SUM(AN71:BD71)</f>
        <v>0</v>
      </c>
      <c r="AN71" s="11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3"/>
      <c r="BE71" s="93">
        <f t="shared" ref="BE71:BE134" si="16">SUM(BF71:BK71)</f>
        <v>0</v>
      </c>
      <c r="BF71" s="11"/>
      <c r="BG71" s="12"/>
      <c r="BH71" s="12"/>
      <c r="BI71" s="12"/>
      <c r="BJ71" s="12"/>
      <c r="BK71" s="13"/>
      <c r="BL71" s="93">
        <f t="shared" ref="BL71:BL134" si="17">SUM(BM71:BS71)</f>
        <v>0</v>
      </c>
      <c r="BM71" s="11"/>
      <c r="BN71" s="12"/>
      <c r="BO71" s="12"/>
      <c r="BP71" s="12"/>
      <c r="BQ71" s="15"/>
      <c r="BR71" s="16"/>
      <c r="BS71" s="13"/>
      <c r="BT71" s="93">
        <f t="shared" ref="BT71:BT134" si="18">SUM(BU71:BU71)</f>
        <v>0</v>
      </c>
      <c r="BU71" s="10"/>
      <c r="BV71" s="93">
        <f t="shared" si="9"/>
        <v>151049</v>
      </c>
    </row>
    <row r="72" spans="1:74" s="17" customFormat="1" ht="15" customHeight="1" x14ac:dyDescent="0.25">
      <c r="A72" s="7">
        <v>66</v>
      </c>
      <c r="B72" s="8">
        <v>111807761</v>
      </c>
      <c r="C72" s="8" t="s">
        <v>102</v>
      </c>
      <c r="D72" s="9">
        <v>6688</v>
      </c>
      <c r="E72" s="68" t="s">
        <v>176</v>
      </c>
      <c r="F72" s="93">
        <f t="shared" si="10"/>
        <v>410500</v>
      </c>
      <c r="G72" s="11">
        <v>371703</v>
      </c>
      <c r="H72" s="12">
        <v>19385</v>
      </c>
      <c r="I72" s="12">
        <v>19412</v>
      </c>
      <c r="J72" s="12"/>
      <c r="K72" s="13"/>
      <c r="L72" s="93">
        <f t="shared" si="11"/>
        <v>0</v>
      </c>
      <c r="M72" s="11"/>
      <c r="N72" s="12"/>
      <c r="O72" s="12"/>
      <c r="P72" s="12"/>
      <c r="Q72" s="13"/>
      <c r="R72" s="93">
        <f t="shared" si="12"/>
        <v>914266</v>
      </c>
      <c r="S72" s="93">
        <f t="shared" si="13"/>
        <v>149933</v>
      </c>
      <c r="T72" s="11">
        <v>9995</v>
      </c>
      <c r="U72" s="12">
        <v>131334</v>
      </c>
      <c r="V72" s="12">
        <v>8604</v>
      </c>
      <c r="W72" s="12">
        <v>186245</v>
      </c>
      <c r="X72" s="12">
        <v>578088</v>
      </c>
      <c r="Y72" s="12"/>
      <c r="Z72" s="12"/>
      <c r="AA72" s="13"/>
      <c r="AB72" s="93">
        <f t="shared" si="14"/>
        <v>0</v>
      </c>
      <c r="AC72" s="11"/>
      <c r="AD72" s="12"/>
      <c r="AE72" s="14"/>
      <c r="AF72" s="14"/>
      <c r="AG72" s="12"/>
      <c r="AH72" s="12"/>
      <c r="AI72" s="12"/>
      <c r="AJ72" s="12"/>
      <c r="AK72" s="12"/>
      <c r="AL72" s="13"/>
      <c r="AM72" s="93">
        <f t="shared" si="15"/>
        <v>312457</v>
      </c>
      <c r="AN72" s="11"/>
      <c r="AO72" s="12">
        <v>90000</v>
      </c>
      <c r="AP72" s="12"/>
      <c r="AQ72" s="12"/>
      <c r="AR72" s="12"/>
      <c r="AS72" s="12">
        <v>222457</v>
      </c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3"/>
      <c r="BE72" s="93">
        <f t="shared" si="16"/>
        <v>139</v>
      </c>
      <c r="BF72" s="11"/>
      <c r="BG72" s="12"/>
      <c r="BH72" s="12"/>
      <c r="BI72" s="12"/>
      <c r="BJ72" s="12">
        <v>139</v>
      </c>
      <c r="BK72" s="13"/>
      <c r="BL72" s="93">
        <f t="shared" si="17"/>
        <v>51170</v>
      </c>
      <c r="BM72" s="11">
        <v>2003</v>
      </c>
      <c r="BN72" s="12">
        <v>23261</v>
      </c>
      <c r="BO72" s="12">
        <v>21055</v>
      </c>
      <c r="BP72" s="12">
        <v>1742</v>
      </c>
      <c r="BQ72" s="15">
        <v>3109</v>
      </c>
      <c r="BR72" s="16"/>
      <c r="BS72" s="13"/>
      <c r="BT72" s="93">
        <f t="shared" si="18"/>
        <v>0</v>
      </c>
      <c r="BU72" s="10"/>
      <c r="BV72" s="93">
        <f t="shared" ref="BV72:BV135" si="19">F72+L72+R72+AB72+BE72+BL72+AM72+BT72</f>
        <v>1688532</v>
      </c>
    </row>
    <row r="73" spans="1:74" s="17" customFormat="1" ht="15" customHeight="1" x14ac:dyDescent="0.25">
      <c r="A73" s="7">
        <v>67</v>
      </c>
      <c r="B73" s="18">
        <v>300025907</v>
      </c>
      <c r="C73" s="18" t="s">
        <v>102</v>
      </c>
      <c r="D73" s="9">
        <v>6707</v>
      </c>
      <c r="E73" s="68" t="s">
        <v>177</v>
      </c>
      <c r="F73" s="93">
        <f t="shared" si="10"/>
        <v>1170180</v>
      </c>
      <c r="G73" s="11">
        <v>936905</v>
      </c>
      <c r="H73" s="12">
        <v>86920</v>
      </c>
      <c r="I73" s="12">
        <v>140557</v>
      </c>
      <c r="J73" s="12">
        <v>5798</v>
      </c>
      <c r="K73" s="13"/>
      <c r="L73" s="93">
        <f t="shared" si="11"/>
        <v>0</v>
      </c>
      <c r="M73" s="11"/>
      <c r="N73" s="12"/>
      <c r="O73" s="12"/>
      <c r="P73" s="12"/>
      <c r="Q73" s="13"/>
      <c r="R73" s="93">
        <f t="shared" si="12"/>
        <v>374436</v>
      </c>
      <c r="S73" s="93">
        <f t="shared" si="13"/>
        <v>374436</v>
      </c>
      <c r="T73" s="11">
        <v>176089</v>
      </c>
      <c r="U73" s="12">
        <v>161627</v>
      </c>
      <c r="V73" s="12">
        <v>36720</v>
      </c>
      <c r="W73" s="12"/>
      <c r="X73" s="12"/>
      <c r="Y73" s="12"/>
      <c r="Z73" s="12"/>
      <c r="AA73" s="13"/>
      <c r="AB73" s="93">
        <f t="shared" si="14"/>
        <v>0</v>
      </c>
      <c r="AC73" s="11"/>
      <c r="AD73" s="12"/>
      <c r="AE73" s="14"/>
      <c r="AF73" s="14"/>
      <c r="AG73" s="12"/>
      <c r="AH73" s="12"/>
      <c r="AI73" s="12"/>
      <c r="AJ73" s="12"/>
      <c r="AK73" s="12"/>
      <c r="AL73" s="13"/>
      <c r="AM73" s="93">
        <f t="shared" si="15"/>
        <v>0</v>
      </c>
      <c r="AN73" s="11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3"/>
      <c r="BE73" s="93">
        <f t="shared" si="16"/>
        <v>104204</v>
      </c>
      <c r="BF73" s="11"/>
      <c r="BG73" s="12"/>
      <c r="BH73" s="12"/>
      <c r="BI73" s="12"/>
      <c r="BJ73" s="12">
        <v>104204</v>
      </c>
      <c r="BK73" s="13"/>
      <c r="BL73" s="93">
        <f t="shared" si="17"/>
        <v>154813</v>
      </c>
      <c r="BM73" s="11">
        <v>5123</v>
      </c>
      <c r="BN73" s="12">
        <v>4006</v>
      </c>
      <c r="BO73" s="12">
        <v>136896</v>
      </c>
      <c r="BP73" s="12">
        <v>2941</v>
      </c>
      <c r="BQ73" s="15">
        <v>5847</v>
      </c>
      <c r="BR73" s="16"/>
      <c r="BS73" s="13"/>
      <c r="BT73" s="93">
        <f t="shared" si="18"/>
        <v>0</v>
      </c>
      <c r="BU73" s="10"/>
      <c r="BV73" s="93">
        <f t="shared" si="19"/>
        <v>1803633</v>
      </c>
    </row>
    <row r="74" spans="1:74" s="17" customFormat="1" ht="15" customHeight="1" x14ac:dyDescent="0.25">
      <c r="A74" s="7">
        <v>68</v>
      </c>
      <c r="B74" s="8">
        <v>184586787</v>
      </c>
      <c r="C74" s="8" t="s">
        <v>146</v>
      </c>
      <c r="D74" s="9">
        <v>6719</v>
      </c>
      <c r="E74" s="68" t="s">
        <v>178</v>
      </c>
      <c r="F74" s="93">
        <f t="shared" si="10"/>
        <v>97749</v>
      </c>
      <c r="G74" s="11">
        <v>76388</v>
      </c>
      <c r="H74" s="12">
        <v>6143</v>
      </c>
      <c r="I74" s="12">
        <v>15218</v>
      </c>
      <c r="J74" s="12"/>
      <c r="K74" s="13"/>
      <c r="L74" s="93">
        <f t="shared" si="11"/>
        <v>0</v>
      </c>
      <c r="M74" s="11"/>
      <c r="N74" s="12"/>
      <c r="O74" s="12"/>
      <c r="P74" s="12"/>
      <c r="Q74" s="13"/>
      <c r="R74" s="93">
        <f t="shared" si="12"/>
        <v>0</v>
      </c>
      <c r="S74" s="93">
        <f t="shared" si="13"/>
        <v>0</v>
      </c>
      <c r="T74" s="11"/>
      <c r="U74" s="12"/>
      <c r="V74" s="12"/>
      <c r="W74" s="12"/>
      <c r="X74" s="12"/>
      <c r="Y74" s="12"/>
      <c r="Z74" s="12"/>
      <c r="AA74" s="13"/>
      <c r="AB74" s="93">
        <f t="shared" si="14"/>
        <v>0</v>
      </c>
      <c r="AC74" s="11"/>
      <c r="AD74" s="12"/>
      <c r="AE74" s="14"/>
      <c r="AF74" s="14"/>
      <c r="AG74" s="12"/>
      <c r="AH74" s="12"/>
      <c r="AI74" s="12"/>
      <c r="AJ74" s="12"/>
      <c r="AK74" s="12"/>
      <c r="AL74" s="13"/>
      <c r="AM74" s="93">
        <f t="shared" si="15"/>
        <v>0</v>
      </c>
      <c r="AN74" s="11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3"/>
      <c r="BE74" s="93">
        <f t="shared" si="16"/>
        <v>0</v>
      </c>
      <c r="BF74" s="11"/>
      <c r="BG74" s="12"/>
      <c r="BH74" s="12"/>
      <c r="BI74" s="12"/>
      <c r="BJ74" s="12"/>
      <c r="BK74" s="13"/>
      <c r="BL74" s="93">
        <f t="shared" si="17"/>
        <v>9738</v>
      </c>
      <c r="BM74" s="11">
        <v>146</v>
      </c>
      <c r="BN74" s="12">
        <v>437</v>
      </c>
      <c r="BO74" s="12">
        <v>3963</v>
      </c>
      <c r="BP74" s="12">
        <v>2178</v>
      </c>
      <c r="BQ74" s="15">
        <v>3014</v>
      </c>
      <c r="BR74" s="16"/>
      <c r="BS74" s="13"/>
      <c r="BT74" s="93">
        <f t="shared" si="18"/>
        <v>0</v>
      </c>
      <c r="BU74" s="10"/>
      <c r="BV74" s="93">
        <f t="shared" si="19"/>
        <v>107487</v>
      </c>
    </row>
    <row r="75" spans="1:74" s="17" customFormat="1" ht="15" customHeight="1" x14ac:dyDescent="0.25">
      <c r="A75" s="7">
        <v>69</v>
      </c>
      <c r="B75" s="18">
        <v>300064600</v>
      </c>
      <c r="C75" s="18" t="s">
        <v>102</v>
      </c>
      <c r="D75" s="9">
        <v>6862</v>
      </c>
      <c r="E75" s="67" t="s">
        <v>179</v>
      </c>
      <c r="F75" s="93">
        <f t="shared" si="10"/>
        <v>0</v>
      </c>
      <c r="G75" s="11"/>
      <c r="H75" s="12"/>
      <c r="I75" s="12"/>
      <c r="J75" s="12"/>
      <c r="K75" s="13"/>
      <c r="L75" s="93">
        <f t="shared" si="11"/>
        <v>0</v>
      </c>
      <c r="M75" s="11"/>
      <c r="N75" s="12"/>
      <c r="O75" s="12"/>
      <c r="P75" s="12"/>
      <c r="Q75" s="13"/>
      <c r="R75" s="93">
        <f t="shared" si="12"/>
        <v>4725340</v>
      </c>
      <c r="S75" s="93">
        <f t="shared" si="13"/>
        <v>6816</v>
      </c>
      <c r="T75" s="11">
        <v>692</v>
      </c>
      <c r="U75" s="12">
        <v>6124</v>
      </c>
      <c r="V75" s="12"/>
      <c r="W75" s="12"/>
      <c r="X75" s="12">
        <v>4718524</v>
      </c>
      <c r="Y75" s="12"/>
      <c r="Z75" s="12"/>
      <c r="AA75" s="13"/>
      <c r="AB75" s="93">
        <f t="shared" si="14"/>
        <v>0</v>
      </c>
      <c r="AC75" s="11"/>
      <c r="AD75" s="12"/>
      <c r="AE75" s="14"/>
      <c r="AF75" s="14"/>
      <c r="AG75" s="12"/>
      <c r="AH75" s="12"/>
      <c r="AI75" s="12"/>
      <c r="AJ75" s="12"/>
      <c r="AK75" s="12"/>
      <c r="AL75" s="13"/>
      <c r="AM75" s="93">
        <f t="shared" si="15"/>
        <v>0</v>
      </c>
      <c r="AN75" s="11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3"/>
      <c r="BE75" s="93">
        <f t="shared" si="16"/>
        <v>0</v>
      </c>
      <c r="BF75" s="11"/>
      <c r="BG75" s="12"/>
      <c r="BH75" s="12"/>
      <c r="BI75" s="12"/>
      <c r="BJ75" s="12"/>
      <c r="BK75" s="13"/>
      <c r="BL75" s="93">
        <f t="shared" si="17"/>
        <v>0</v>
      </c>
      <c r="BM75" s="11"/>
      <c r="BN75" s="12"/>
      <c r="BO75" s="12"/>
      <c r="BP75" s="12"/>
      <c r="BQ75" s="15"/>
      <c r="BR75" s="16"/>
      <c r="BS75" s="13"/>
      <c r="BT75" s="93">
        <f t="shared" si="18"/>
        <v>0</v>
      </c>
      <c r="BU75" s="10"/>
      <c r="BV75" s="93">
        <f t="shared" si="19"/>
        <v>4725340</v>
      </c>
    </row>
    <row r="76" spans="1:74" s="17" customFormat="1" ht="15" customHeight="1" x14ac:dyDescent="0.25">
      <c r="A76" s="7">
        <v>70</v>
      </c>
      <c r="B76" s="18">
        <v>184265443</v>
      </c>
      <c r="C76" s="18" t="s">
        <v>100</v>
      </c>
      <c r="D76" s="6">
        <v>6863</v>
      </c>
      <c r="E76" s="66" t="s">
        <v>180</v>
      </c>
      <c r="F76" s="93">
        <f t="shared" si="10"/>
        <v>0</v>
      </c>
      <c r="G76" s="19"/>
      <c r="H76" s="20"/>
      <c r="I76" s="20"/>
      <c r="J76" s="20"/>
      <c r="K76" s="21"/>
      <c r="L76" s="93">
        <f t="shared" si="11"/>
        <v>0</v>
      </c>
      <c r="M76" s="19"/>
      <c r="N76" s="20"/>
      <c r="O76" s="20"/>
      <c r="P76" s="20"/>
      <c r="Q76" s="21"/>
      <c r="R76" s="93">
        <f t="shared" si="12"/>
        <v>100</v>
      </c>
      <c r="S76" s="93">
        <f t="shared" si="13"/>
        <v>100</v>
      </c>
      <c r="T76" s="19">
        <v>40</v>
      </c>
      <c r="U76" s="20">
        <v>60</v>
      </c>
      <c r="V76" s="20"/>
      <c r="W76" s="20"/>
      <c r="X76" s="20"/>
      <c r="Y76" s="20"/>
      <c r="Z76" s="20"/>
      <c r="AA76" s="21"/>
      <c r="AB76" s="93">
        <f t="shared" si="14"/>
        <v>0</v>
      </c>
      <c r="AC76" s="19" t="s">
        <v>99</v>
      </c>
      <c r="AD76" s="20"/>
      <c r="AE76" s="20"/>
      <c r="AF76" s="20"/>
      <c r="AG76" s="20"/>
      <c r="AH76" s="20"/>
      <c r="AI76" s="20"/>
      <c r="AJ76" s="20"/>
      <c r="AK76" s="20"/>
      <c r="AL76" s="21"/>
      <c r="AM76" s="93">
        <f t="shared" si="15"/>
        <v>509472</v>
      </c>
      <c r="AN76" s="27">
        <v>509472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3"/>
      <c r="BE76" s="93">
        <f t="shared" si="16"/>
        <v>0</v>
      </c>
      <c r="BF76" s="19"/>
      <c r="BG76" s="20"/>
      <c r="BH76" s="20"/>
      <c r="BI76" s="20"/>
      <c r="BJ76" s="20"/>
      <c r="BK76" s="21"/>
      <c r="BL76" s="93">
        <f t="shared" si="17"/>
        <v>0</v>
      </c>
      <c r="BM76" s="19"/>
      <c r="BN76" s="20"/>
      <c r="BO76" s="20"/>
      <c r="BP76" s="20"/>
      <c r="BQ76" s="22"/>
      <c r="BR76" s="23"/>
      <c r="BS76" s="13"/>
      <c r="BT76" s="93">
        <f t="shared" si="18"/>
        <v>0</v>
      </c>
      <c r="BU76" s="10"/>
      <c r="BV76" s="93">
        <f t="shared" si="19"/>
        <v>509572</v>
      </c>
    </row>
    <row r="77" spans="1:74" s="17" customFormat="1" ht="15" customHeight="1" x14ac:dyDescent="0.25">
      <c r="A77" s="7">
        <v>71</v>
      </c>
      <c r="B77" s="8">
        <v>190999616</v>
      </c>
      <c r="C77" s="8" t="s">
        <v>102</v>
      </c>
      <c r="D77" s="9">
        <v>7013</v>
      </c>
      <c r="E77" s="67" t="s">
        <v>181</v>
      </c>
      <c r="F77" s="93">
        <f t="shared" si="10"/>
        <v>11911</v>
      </c>
      <c r="G77" s="19">
        <v>10801</v>
      </c>
      <c r="H77" s="20"/>
      <c r="I77" s="20"/>
      <c r="J77" s="20">
        <v>1110</v>
      </c>
      <c r="K77" s="13"/>
      <c r="L77" s="93">
        <f t="shared" si="11"/>
        <v>0</v>
      </c>
      <c r="M77" s="11"/>
      <c r="N77" s="12"/>
      <c r="O77" s="12"/>
      <c r="P77" s="12"/>
      <c r="Q77" s="13"/>
      <c r="R77" s="93">
        <f t="shared" si="12"/>
        <v>1449945</v>
      </c>
      <c r="S77" s="93">
        <f t="shared" si="13"/>
        <v>1307986</v>
      </c>
      <c r="T77" s="11">
        <v>259146</v>
      </c>
      <c r="U77" s="12">
        <v>1048840</v>
      </c>
      <c r="V77" s="12"/>
      <c r="W77" s="12">
        <v>141959</v>
      </c>
      <c r="X77" s="12"/>
      <c r="Y77" s="12"/>
      <c r="Z77" s="12"/>
      <c r="AA77" s="13"/>
      <c r="AB77" s="93">
        <f t="shared" si="14"/>
        <v>1737343</v>
      </c>
      <c r="AC77" s="11">
        <v>1737343</v>
      </c>
      <c r="AD77" s="12"/>
      <c r="AE77" s="14"/>
      <c r="AF77" s="14"/>
      <c r="AG77" s="12"/>
      <c r="AH77" s="12"/>
      <c r="AI77" s="12"/>
      <c r="AJ77" s="12"/>
      <c r="AK77" s="12"/>
      <c r="AL77" s="13"/>
      <c r="AM77" s="93">
        <f t="shared" si="15"/>
        <v>0</v>
      </c>
      <c r="AN77" s="11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3"/>
      <c r="BE77" s="93">
        <f t="shared" si="16"/>
        <v>253763</v>
      </c>
      <c r="BF77" s="11"/>
      <c r="BG77" s="12"/>
      <c r="BH77" s="12"/>
      <c r="BI77" s="12">
        <v>253763</v>
      </c>
      <c r="BJ77" s="12"/>
      <c r="BK77" s="13"/>
      <c r="BL77" s="93">
        <f t="shared" si="17"/>
        <v>0</v>
      </c>
      <c r="BM77" s="11"/>
      <c r="BN77" s="12"/>
      <c r="BO77" s="12"/>
      <c r="BP77" s="12"/>
      <c r="BQ77" s="15"/>
      <c r="BR77" s="16"/>
      <c r="BS77" s="13"/>
      <c r="BT77" s="93">
        <f t="shared" si="18"/>
        <v>0</v>
      </c>
      <c r="BU77" s="10"/>
      <c r="BV77" s="93">
        <f t="shared" si="19"/>
        <v>3452962</v>
      </c>
    </row>
    <row r="78" spans="1:74" s="17" customFormat="1" ht="15" customHeight="1" x14ac:dyDescent="0.25">
      <c r="A78" s="7">
        <v>72</v>
      </c>
      <c r="B78" s="8">
        <v>300082908</v>
      </c>
      <c r="C78" s="8" t="s">
        <v>102</v>
      </c>
      <c r="D78" s="9">
        <v>7160</v>
      </c>
      <c r="E78" s="68" t="s">
        <v>182</v>
      </c>
      <c r="F78" s="93">
        <f t="shared" si="10"/>
        <v>478153</v>
      </c>
      <c r="G78" s="11">
        <v>381150</v>
      </c>
      <c r="H78" s="12">
        <v>40605</v>
      </c>
      <c r="I78" s="12">
        <v>55495</v>
      </c>
      <c r="J78" s="12"/>
      <c r="K78" s="13">
        <v>903</v>
      </c>
      <c r="L78" s="93">
        <f t="shared" si="11"/>
        <v>0</v>
      </c>
      <c r="M78" s="11"/>
      <c r="N78" s="12"/>
      <c r="O78" s="12"/>
      <c r="P78" s="12"/>
      <c r="Q78" s="13"/>
      <c r="R78" s="93">
        <f t="shared" si="12"/>
        <v>64773</v>
      </c>
      <c r="S78" s="93">
        <f t="shared" si="13"/>
        <v>64773</v>
      </c>
      <c r="T78" s="11">
        <v>48091</v>
      </c>
      <c r="U78" s="12">
        <v>3377</v>
      </c>
      <c r="V78" s="12">
        <v>13305</v>
      </c>
      <c r="W78" s="12"/>
      <c r="X78" s="12"/>
      <c r="Y78" s="12"/>
      <c r="Z78" s="12"/>
      <c r="AA78" s="13"/>
      <c r="AB78" s="93">
        <f t="shared" si="14"/>
        <v>0</v>
      </c>
      <c r="AC78" s="11"/>
      <c r="AD78" s="12"/>
      <c r="AE78" s="14"/>
      <c r="AF78" s="14"/>
      <c r="AG78" s="12"/>
      <c r="AH78" s="12"/>
      <c r="AI78" s="12"/>
      <c r="AJ78" s="12"/>
      <c r="AK78" s="12"/>
      <c r="AL78" s="13"/>
      <c r="AM78" s="93">
        <f t="shared" si="15"/>
        <v>0</v>
      </c>
      <c r="AN78" s="11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3"/>
      <c r="BE78" s="93">
        <f t="shared" si="16"/>
        <v>48101</v>
      </c>
      <c r="BF78" s="11"/>
      <c r="BG78" s="12"/>
      <c r="BH78" s="12"/>
      <c r="BI78" s="12"/>
      <c r="BJ78" s="12">
        <v>48101</v>
      </c>
      <c r="BK78" s="13"/>
      <c r="BL78" s="93">
        <f t="shared" si="17"/>
        <v>30355</v>
      </c>
      <c r="BM78" s="11">
        <v>1808</v>
      </c>
      <c r="BN78" s="12">
        <v>2111</v>
      </c>
      <c r="BO78" s="12">
        <v>20405</v>
      </c>
      <c r="BP78" s="12">
        <v>1844</v>
      </c>
      <c r="BQ78" s="15">
        <v>4187</v>
      </c>
      <c r="BR78" s="16"/>
      <c r="BS78" s="13"/>
      <c r="BT78" s="93">
        <f t="shared" si="18"/>
        <v>0</v>
      </c>
      <c r="BU78" s="10"/>
      <c r="BV78" s="93">
        <f t="shared" si="19"/>
        <v>621382</v>
      </c>
    </row>
    <row r="79" spans="1:74" s="17" customFormat="1" ht="15" customHeight="1" x14ac:dyDescent="0.25">
      <c r="A79" s="7">
        <v>73</v>
      </c>
      <c r="B79" s="18">
        <v>300132179</v>
      </c>
      <c r="C79" s="18" t="s">
        <v>102</v>
      </c>
      <c r="D79" s="9">
        <v>7500</v>
      </c>
      <c r="E79" s="67" t="s">
        <v>183</v>
      </c>
      <c r="F79" s="93">
        <f t="shared" si="10"/>
        <v>0</v>
      </c>
      <c r="G79" s="11"/>
      <c r="H79" s="12"/>
      <c r="I79" s="12"/>
      <c r="J79" s="12"/>
      <c r="K79" s="13"/>
      <c r="L79" s="93">
        <f t="shared" si="11"/>
        <v>0</v>
      </c>
      <c r="M79" s="11"/>
      <c r="N79" s="12"/>
      <c r="O79" s="12"/>
      <c r="P79" s="12"/>
      <c r="Q79" s="13"/>
      <c r="R79" s="93">
        <f t="shared" si="12"/>
        <v>173659</v>
      </c>
      <c r="S79" s="93">
        <f t="shared" si="13"/>
        <v>0</v>
      </c>
      <c r="T79" s="11"/>
      <c r="U79" s="12"/>
      <c r="V79" s="12"/>
      <c r="W79" s="12"/>
      <c r="X79" s="12">
        <v>173659</v>
      </c>
      <c r="Y79" s="12"/>
      <c r="Z79" s="12"/>
      <c r="AA79" s="13"/>
      <c r="AB79" s="93">
        <f t="shared" si="14"/>
        <v>0</v>
      </c>
      <c r="AC79" s="11"/>
      <c r="AD79" s="12"/>
      <c r="AE79" s="14"/>
      <c r="AF79" s="14"/>
      <c r="AG79" s="12"/>
      <c r="AH79" s="12"/>
      <c r="AI79" s="12"/>
      <c r="AJ79" s="12"/>
      <c r="AK79" s="12"/>
      <c r="AL79" s="13"/>
      <c r="AM79" s="93">
        <f t="shared" si="15"/>
        <v>0</v>
      </c>
      <c r="AN79" s="1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3"/>
      <c r="BE79" s="93">
        <f t="shared" si="16"/>
        <v>0</v>
      </c>
      <c r="BF79" s="11"/>
      <c r="BG79" s="12"/>
      <c r="BH79" s="12"/>
      <c r="BI79" s="12"/>
      <c r="BJ79" s="12"/>
      <c r="BK79" s="13"/>
      <c r="BL79" s="93">
        <f t="shared" si="17"/>
        <v>0</v>
      </c>
      <c r="BM79" s="11"/>
      <c r="BN79" s="12"/>
      <c r="BO79" s="12"/>
      <c r="BP79" s="12"/>
      <c r="BQ79" s="15"/>
      <c r="BR79" s="16"/>
      <c r="BS79" s="13"/>
      <c r="BT79" s="93">
        <f t="shared" si="18"/>
        <v>0</v>
      </c>
      <c r="BU79" s="10"/>
      <c r="BV79" s="93">
        <f t="shared" si="19"/>
        <v>173659</v>
      </c>
    </row>
    <row r="80" spans="1:74" s="17" customFormat="1" ht="15" customHeight="1" x14ac:dyDescent="0.25">
      <c r="A80" s="7">
        <v>74</v>
      </c>
      <c r="B80" s="8">
        <v>300065905</v>
      </c>
      <c r="C80" s="8" t="s">
        <v>102</v>
      </c>
      <c r="D80" s="9">
        <v>7554</v>
      </c>
      <c r="E80" s="68" t="s">
        <v>184</v>
      </c>
      <c r="F80" s="93">
        <f t="shared" si="10"/>
        <v>288919</v>
      </c>
      <c r="G80" s="11">
        <v>225618</v>
      </c>
      <c r="H80" s="12">
        <v>24979</v>
      </c>
      <c r="I80" s="12">
        <v>37332</v>
      </c>
      <c r="J80" s="12"/>
      <c r="K80" s="13">
        <v>990</v>
      </c>
      <c r="L80" s="93">
        <f t="shared" si="11"/>
        <v>0</v>
      </c>
      <c r="M80" s="11"/>
      <c r="N80" s="12"/>
      <c r="O80" s="12"/>
      <c r="P80" s="12"/>
      <c r="Q80" s="13"/>
      <c r="R80" s="93">
        <f t="shared" si="12"/>
        <v>14404</v>
      </c>
      <c r="S80" s="93">
        <f t="shared" si="13"/>
        <v>14404</v>
      </c>
      <c r="T80" s="11">
        <v>847</v>
      </c>
      <c r="U80" s="12">
        <v>10143</v>
      </c>
      <c r="V80" s="12">
        <v>3414</v>
      </c>
      <c r="W80" s="12"/>
      <c r="X80" s="12"/>
      <c r="Y80" s="12"/>
      <c r="Z80" s="12"/>
      <c r="AA80" s="13"/>
      <c r="AB80" s="93">
        <f t="shared" si="14"/>
        <v>0</v>
      </c>
      <c r="AC80" s="11"/>
      <c r="AD80" s="12"/>
      <c r="AE80" s="14"/>
      <c r="AF80" s="14"/>
      <c r="AG80" s="12"/>
      <c r="AH80" s="12"/>
      <c r="AI80" s="12"/>
      <c r="AJ80" s="12"/>
      <c r="AK80" s="12"/>
      <c r="AL80" s="13"/>
      <c r="AM80" s="93">
        <f t="shared" si="15"/>
        <v>0</v>
      </c>
      <c r="AN80" s="11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3"/>
      <c r="BE80" s="93">
        <f t="shared" si="16"/>
        <v>0</v>
      </c>
      <c r="BF80" s="11"/>
      <c r="BG80" s="12"/>
      <c r="BH80" s="12"/>
      <c r="BI80" s="12"/>
      <c r="BJ80" s="12"/>
      <c r="BK80" s="13"/>
      <c r="BL80" s="93">
        <f t="shared" si="17"/>
        <v>17154</v>
      </c>
      <c r="BM80" s="11">
        <v>1180</v>
      </c>
      <c r="BN80" s="12">
        <v>755</v>
      </c>
      <c r="BO80" s="12">
        <v>12568</v>
      </c>
      <c r="BP80" s="12">
        <v>860</v>
      </c>
      <c r="BQ80" s="15">
        <v>1791</v>
      </c>
      <c r="BR80" s="16"/>
      <c r="BS80" s="13"/>
      <c r="BT80" s="93">
        <f t="shared" si="18"/>
        <v>0</v>
      </c>
      <c r="BU80" s="10"/>
      <c r="BV80" s="93">
        <f t="shared" si="19"/>
        <v>320477</v>
      </c>
    </row>
    <row r="81" spans="1:74" s="17" customFormat="1" ht="15" customHeight="1" x14ac:dyDescent="0.25">
      <c r="A81" s="7">
        <v>75</v>
      </c>
      <c r="B81" s="18">
        <v>300556854</v>
      </c>
      <c r="C81" s="18" t="s">
        <v>102</v>
      </c>
      <c r="D81" s="9">
        <v>7615</v>
      </c>
      <c r="E81" s="68" t="s">
        <v>185</v>
      </c>
      <c r="F81" s="93">
        <f t="shared" si="10"/>
        <v>0</v>
      </c>
      <c r="G81" s="11"/>
      <c r="H81" s="12"/>
      <c r="I81" s="12"/>
      <c r="J81" s="12"/>
      <c r="K81" s="13"/>
      <c r="L81" s="93">
        <f t="shared" si="11"/>
        <v>0</v>
      </c>
      <c r="M81" s="11"/>
      <c r="N81" s="12"/>
      <c r="O81" s="12"/>
      <c r="P81" s="12"/>
      <c r="Q81" s="13"/>
      <c r="R81" s="93">
        <f t="shared" si="12"/>
        <v>9971</v>
      </c>
      <c r="S81" s="93">
        <f t="shared" si="13"/>
        <v>9971</v>
      </c>
      <c r="T81" s="11">
        <v>9357</v>
      </c>
      <c r="U81" s="12">
        <v>614</v>
      </c>
      <c r="V81" s="12"/>
      <c r="W81" s="12"/>
      <c r="X81" s="12"/>
      <c r="Y81" s="12"/>
      <c r="Z81" s="12"/>
      <c r="AA81" s="13"/>
      <c r="AB81" s="93">
        <f t="shared" si="14"/>
        <v>0</v>
      </c>
      <c r="AC81" s="11"/>
      <c r="AD81" s="12"/>
      <c r="AE81" s="14"/>
      <c r="AF81" s="14"/>
      <c r="AG81" s="12"/>
      <c r="AH81" s="12"/>
      <c r="AI81" s="12"/>
      <c r="AJ81" s="12"/>
      <c r="AK81" s="12"/>
      <c r="AL81" s="13"/>
      <c r="AM81" s="93">
        <f t="shared" si="15"/>
        <v>7171381</v>
      </c>
      <c r="AN81" s="11">
        <v>7171381</v>
      </c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3"/>
      <c r="BE81" s="93">
        <f t="shared" si="16"/>
        <v>0</v>
      </c>
      <c r="BF81" s="11"/>
      <c r="BG81" s="12"/>
      <c r="BH81" s="12"/>
      <c r="BI81" s="12"/>
      <c r="BJ81" s="12"/>
      <c r="BK81" s="13"/>
      <c r="BL81" s="93">
        <f t="shared" si="17"/>
        <v>0</v>
      </c>
      <c r="BM81" s="11"/>
      <c r="BN81" s="12"/>
      <c r="BO81" s="12"/>
      <c r="BP81" s="12"/>
      <c r="BQ81" s="15"/>
      <c r="BR81" s="16"/>
      <c r="BS81" s="13"/>
      <c r="BT81" s="93">
        <f t="shared" si="18"/>
        <v>0</v>
      </c>
      <c r="BU81" s="10"/>
      <c r="BV81" s="93">
        <f t="shared" si="19"/>
        <v>7181352</v>
      </c>
    </row>
    <row r="82" spans="1:74" s="17" customFormat="1" ht="15" customHeight="1" x14ac:dyDescent="0.25">
      <c r="A82" s="7">
        <v>76</v>
      </c>
      <c r="B82" s="8">
        <v>300562095</v>
      </c>
      <c r="C82" s="8" t="s">
        <v>119</v>
      </c>
      <c r="D82" s="9">
        <v>7672</v>
      </c>
      <c r="E82" s="68" t="s">
        <v>186</v>
      </c>
      <c r="F82" s="93">
        <f t="shared" si="10"/>
        <v>655795</v>
      </c>
      <c r="G82" s="11">
        <v>564092</v>
      </c>
      <c r="H82" s="12">
        <v>41071</v>
      </c>
      <c r="I82" s="12">
        <v>32771</v>
      </c>
      <c r="J82" s="12">
        <v>17861</v>
      </c>
      <c r="K82" s="13"/>
      <c r="L82" s="93">
        <f t="shared" si="11"/>
        <v>0</v>
      </c>
      <c r="M82" s="11"/>
      <c r="N82" s="12"/>
      <c r="O82" s="12"/>
      <c r="P82" s="12"/>
      <c r="Q82" s="13"/>
      <c r="R82" s="93">
        <f t="shared" si="12"/>
        <v>18542</v>
      </c>
      <c r="S82" s="93">
        <f t="shared" si="13"/>
        <v>18542</v>
      </c>
      <c r="T82" s="11">
        <v>2763</v>
      </c>
      <c r="U82" s="12">
        <v>15779</v>
      </c>
      <c r="V82" s="12"/>
      <c r="W82" s="12"/>
      <c r="X82" s="12"/>
      <c r="Y82" s="12"/>
      <c r="Z82" s="12"/>
      <c r="AA82" s="13"/>
      <c r="AB82" s="93">
        <f t="shared" si="14"/>
        <v>0</v>
      </c>
      <c r="AC82" s="11"/>
      <c r="AD82" s="12"/>
      <c r="AE82" s="14"/>
      <c r="AF82" s="14"/>
      <c r="AG82" s="12"/>
      <c r="AH82" s="12"/>
      <c r="AI82" s="12"/>
      <c r="AJ82" s="12"/>
      <c r="AK82" s="12"/>
      <c r="AL82" s="13"/>
      <c r="AM82" s="93">
        <f t="shared" si="15"/>
        <v>0</v>
      </c>
      <c r="AN82" s="11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3"/>
      <c r="BE82" s="93">
        <f t="shared" si="16"/>
        <v>0</v>
      </c>
      <c r="BF82" s="11"/>
      <c r="BG82" s="12"/>
      <c r="BH82" s="12"/>
      <c r="BI82" s="12"/>
      <c r="BJ82" s="12"/>
      <c r="BK82" s="13"/>
      <c r="BL82" s="93">
        <f t="shared" si="17"/>
        <v>32955</v>
      </c>
      <c r="BM82" s="11">
        <v>2240</v>
      </c>
      <c r="BN82" s="12">
        <v>2709</v>
      </c>
      <c r="BO82" s="12">
        <v>20152</v>
      </c>
      <c r="BP82" s="12">
        <v>3837</v>
      </c>
      <c r="BQ82" s="15">
        <v>4017</v>
      </c>
      <c r="BR82" s="16"/>
      <c r="BS82" s="13"/>
      <c r="BT82" s="93">
        <f t="shared" si="18"/>
        <v>0</v>
      </c>
      <c r="BU82" s="10"/>
      <c r="BV82" s="93">
        <f t="shared" si="19"/>
        <v>707292</v>
      </c>
    </row>
    <row r="83" spans="1:74" s="17" customFormat="1" ht="15" customHeight="1" x14ac:dyDescent="0.25">
      <c r="A83" s="7">
        <v>77</v>
      </c>
      <c r="B83" s="8">
        <v>186483138</v>
      </c>
      <c r="C83" s="8" t="s">
        <v>162</v>
      </c>
      <c r="D83" s="9">
        <v>7831</v>
      </c>
      <c r="E83" s="67" t="s">
        <v>187</v>
      </c>
      <c r="F83" s="93">
        <f t="shared" si="10"/>
        <v>0</v>
      </c>
      <c r="G83" s="11"/>
      <c r="H83" s="12"/>
      <c r="I83" s="12"/>
      <c r="J83" s="12"/>
      <c r="K83" s="13"/>
      <c r="L83" s="93">
        <f t="shared" si="11"/>
        <v>0</v>
      </c>
      <c r="M83" s="11"/>
      <c r="N83" s="12"/>
      <c r="O83" s="12"/>
      <c r="P83" s="12"/>
      <c r="Q83" s="13"/>
      <c r="R83" s="93">
        <f t="shared" si="12"/>
        <v>35569</v>
      </c>
      <c r="S83" s="93">
        <f t="shared" si="13"/>
        <v>35569</v>
      </c>
      <c r="T83" s="11">
        <v>35569</v>
      </c>
      <c r="U83" s="12"/>
      <c r="V83" s="12"/>
      <c r="W83" s="12"/>
      <c r="X83" s="12"/>
      <c r="Y83" s="12"/>
      <c r="Z83" s="12"/>
      <c r="AA83" s="13"/>
      <c r="AB83" s="93">
        <f t="shared" si="14"/>
        <v>0</v>
      </c>
      <c r="AC83" s="11"/>
      <c r="AD83" s="12"/>
      <c r="AE83" s="14"/>
      <c r="AF83" s="14"/>
      <c r="AG83" s="12"/>
      <c r="AH83" s="12"/>
      <c r="AI83" s="12"/>
      <c r="AJ83" s="12"/>
      <c r="AK83" s="12"/>
      <c r="AL83" s="13"/>
      <c r="AM83" s="93">
        <f t="shared" si="15"/>
        <v>0</v>
      </c>
      <c r="AN83" s="11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3"/>
      <c r="BE83" s="93">
        <f t="shared" si="16"/>
        <v>0</v>
      </c>
      <c r="BF83" s="11"/>
      <c r="BG83" s="12"/>
      <c r="BH83" s="12"/>
      <c r="BI83" s="12"/>
      <c r="BJ83" s="12"/>
      <c r="BK83" s="13"/>
      <c r="BL83" s="93">
        <f t="shared" si="17"/>
        <v>0</v>
      </c>
      <c r="BM83" s="11"/>
      <c r="BN83" s="12"/>
      <c r="BO83" s="12"/>
      <c r="BP83" s="12"/>
      <c r="BQ83" s="15"/>
      <c r="BR83" s="16"/>
      <c r="BS83" s="13"/>
      <c r="BT83" s="93">
        <f t="shared" si="18"/>
        <v>0</v>
      </c>
      <c r="BU83" s="10"/>
      <c r="BV83" s="93">
        <f t="shared" si="19"/>
        <v>35569</v>
      </c>
    </row>
    <row r="84" spans="1:74" s="17" customFormat="1" ht="15" customHeight="1" x14ac:dyDescent="0.25">
      <c r="A84" s="7">
        <v>78</v>
      </c>
      <c r="B84" s="18">
        <v>301856751</v>
      </c>
      <c r="C84" s="18" t="s">
        <v>110</v>
      </c>
      <c r="D84" s="9">
        <v>8694</v>
      </c>
      <c r="E84" s="68" t="s">
        <v>188</v>
      </c>
      <c r="F84" s="93">
        <f t="shared" si="10"/>
        <v>454208</v>
      </c>
      <c r="G84" s="11">
        <v>377643</v>
      </c>
      <c r="H84" s="12">
        <v>42892</v>
      </c>
      <c r="I84" s="12">
        <v>33673</v>
      </c>
      <c r="J84" s="12"/>
      <c r="K84" s="13"/>
      <c r="L84" s="93">
        <f t="shared" si="11"/>
        <v>0</v>
      </c>
      <c r="M84" s="11"/>
      <c r="N84" s="12"/>
      <c r="O84" s="12"/>
      <c r="P84" s="12"/>
      <c r="Q84" s="13"/>
      <c r="R84" s="93">
        <f t="shared" si="12"/>
        <v>45215</v>
      </c>
      <c r="S84" s="93">
        <f t="shared" si="13"/>
        <v>26579</v>
      </c>
      <c r="T84" s="11">
        <v>9818</v>
      </c>
      <c r="U84" s="12">
        <v>1308</v>
      </c>
      <c r="V84" s="12">
        <v>15453</v>
      </c>
      <c r="W84" s="12">
        <v>18636</v>
      </c>
      <c r="X84" s="12"/>
      <c r="Y84" s="12"/>
      <c r="Z84" s="12"/>
      <c r="AA84" s="13"/>
      <c r="AB84" s="93">
        <f t="shared" si="14"/>
        <v>0</v>
      </c>
      <c r="AC84" s="11"/>
      <c r="AD84" s="12"/>
      <c r="AE84" s="14"/>
      <c r="AF84" s="14"/>
      <c r="AG84" s="12"/>
      <c r="AH84" s="12"/>
      <c r="AI84" s="12"/>
      <c r="AJ84" s="12"/>
      <c r="AK84" s="12"/>
      <c r="AL84" s="13"/>
      <c r="AM84" s="93">
        <f t="shared" si="15"/>
        <v>0</v>
      </c>
      <c r="AN84" s="11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3"/>
      <c r="BE84" s="93">
        <f t="shared" si="16"/>
        <v>37759</v>
      </c>
      <c r="BF84" s="11"/>
      <c r="BG84" s="12"/>
      <c r="BH84" s="12"/>
      <c r="BI84" s="12"/>
      <c r="BJ84" s="12">
        <v>37759</v>
      </c>
      <c r="BK84" s="13"/>
      <c r="BL84" s="93">
        <f t="shared" si="17"/>
        <v>34074</v>
      </c>
      <c r="BM84" s="11">
        <v>1686</v>
      </c>
      <c r="BN84" s="12">
        <v>2712</v>
      </c>
      <c r="BO84" s="12">
        <v>19123</v>
      </c>
      <c r="BP84" s="12">
        <v>4404</v>
      </c>
      <c r="BQ84" s="15">
        <v>6149</v>
      </c>
      <c r="BR84" s="16"/>
      <c r="BS84" s="13"/>
      <c r="BT84" s="93">
        <f t="shared" si="18"/>
        <v>0</v>
      </c>
      <c r="BU84" s="10"/>
      <c r="BV84" s="93">
        <f t="shared" si="19"/>
        <v>571256</v>
      </c>
    </row>
    <row r="85" spans="1:74" s="17" customFormat="1" ht="15" customHeight="1" x14ac:dyDescent="0.25">
      <c r="A85" s="7">
        <v>79</v>
      </c>
      <c r="B85" s="18">
        <v>167574398</v>
      </c>
      <c r="C85" s="18" t="s">
        <v>125</v>
      </c>
      <c r="D85" s="6">
        <v>9598</v>
      </c>
      <c r="E85" s="66" t="s">
        <v>189</v>
      </c>
      <c r="F85" s="93">
        <f t="shared" si="10"/>
        <v>0</v>
      </c>
      <c r="G85" s="19"/>
      <c r="H85" s="20"/>
      <c r="I85" s="20"/>
      <c r="J85" s="20"/>
      <c r="K85" s="21"/>
      <c r="L85" s="93">
        <f t="shared" si="11"/>
        <v>0</v>
      </c>
      <c r="M85" s="19"/>
      <c r="N85" s="20"/>
      <c r="O85" s="20"/>
      <c r="P85" s="20"/>
      <c r="Q85" s="21"/>
      <c r="R85" s="93">
        <f t="shared" si="12"/>
        <v>40</v>
      </c>
      <c r="S85" s="93">
        <f t="shared" si="13"/>
        <v>40</v>
      </c>
      <c r="T85" s="19">
        <v>40</v>
      </c>
      <c r="U85" s="20"/>
      <c r="V85" s="20"/>
      <c r="W85" s="20"/>
      <c r="X85" s="20"/>
      <c r="Y85" s="20"/>
      <c r="Z85" s="20"/>
      <c r="AA85" s="21"/>
      <c r="AB85" s="93">
        <f t="shared" si="14"/>
        <v>0</v>
      </c>
      <c r="AC85" s="19" t="s">
        <v>99</v>
      </c>
      <c r="AD85" s="20"/>
      <c r="AE85" s="20"/>
      <c r="AF85" s="20"/>
      <c r="AG85" s="20"/>
      <c r="AH85" s="20"/>
      <c r="AI85" s="20"/>
      <c r="AJ85" s="20"/>
      <c r="AK85" s="20"/>
      <c r="AL85" s="21"/>
      <c r="AM85" s="93">
        <f t="shared" si="15"/>
        <v>0</v>
      </c>
      <c r="AN85" s="11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3"/>
      <c r="BE85" s="93">
        <f t="shared" si="16"/>
        <v>0</v>
      </c>
      <c r="BF85" s="19"/>
      <c r="BG85" s="20"/>
      <c r="BH85" s="20"/>
      <c r="BI85" s="20"/>
      <c r="BJ85" s="20"/>
      <c r="BK85" s="21"/>
      <c r="BL85" s="93">
        <f t="shared" si="17"/>
        <v>0</v>
      </c>
      <c r="BM85" s="19"/>
      <c r="BN85" s="20"/>
      <c r="BO85" s="20"/>
      <c r="BP85" s="20"/>
      <c r="BQ85" s="22"/>
      <c r="BR85" s="23"/>
      <c r="BS85" s="13"/>
      <c r="BT85" s="93">
        <f t="shared" si="18"/>
        <v>0</v>
      </c>
      <c r="BU85" s="10"/>
      <c r="BV85" s="93">
        <f t="shared" si="19"/>
        <v>40</v>
      </c>
    </row>
    <row r="86" spans="1:74" s="17" customFormat="1" ht="15" customHeight="1" x14ac:dyDescent="0.25">
      <c r="A86" s="7">
        <v>80</v>
      </c>
      <c r="B86" s="8">
        <v>126397058</v>
      </c>
      <c r="C86" s="8" t="s">
        <v>102</v>
      </c>
      <c r="D86" s="9">
        <v>9821</v>
      </c>
      <c r="E86" s="67" t="s">
        <v>190</v>
      </c>
      <c r="F86" s="93">
        <f t="shared" si="10"/>
        <v>0</v>
      </c>
      <c r="G86" s="11"/>
      <c r="H86" s="12"/>
      <c r="I86" s="12"/>
      <c r="J86" s="12"/>
      <c r="K86" s="13"/>
      <c r="L86" s="93">
        <f t="shared" si="11"/>
        <v>0</v>
      </c>
      <c r="M86" s="11"/>
      <c r="N86" s="12"/>
      <c r="O86" s="12"/>
      <c r="P86" s="12"/>
      <c r="Q86" s="13"/>
      <c r="R86" s="93">
        <f t="shared" si="12"/>
        <v>27</v>
      </c>
      <c r="S86" s="93">
        <f t="shared" si="13"/>
        <v>27</v>
      </c>
      <c r="T86" s="11">
        <v>27</v>
      </c>
      <c r="U86" s="12"/>
      <c r="V86" s="12"/>
      <c r="W86" s="12"/>
      <c r="X86" s="12"/>
      <c r="Y86" s="12"/>
      <c r="Z86" s="12"/>
      <c r="AA86" s="13"/>
      <c r="AB86" s="93">
        <f t="shared" si="14"/>
        <v>0</v>
      </c>
      <c r="AC86" s="11"/>
      <c r="AD86" s="12"/>
      <c r="AE86" s="14"/>
      <c r="AF86" s="14"/>
      <c r="AG86" s="12"/>
      <c r="AH86" s="12"/>
      <c r="AI86" s="12"/>
      <c r="AJ86" s="12"/>
      <c r="AK86" s="12"/>
      <c r="AL86" s="13"/>
      <c r="AM86" s="93">
        <f t="shared" si="15"/>
        <v>0</v>
      </c>
      <c r="AN86" s="11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3"/>
      <c r="BE86" s="93">
        <f t="shared" si="16"/>
        <v>0</v>
      </c>
      <c r="BF86" s="11"/>
      <c r="BG86" s="12"/>
      <c r="BH86" s="12"/>
      <c r="BI86" s="12"/>
      <c r="BJ86" s="12"/>
      <c r="BK86" s="13"/>
      <c r="BL86" s="93">
        <f t="shared" si="17"/>
        <v>0</v>
      </c>
      <c r="BM86" s="11"/>
      <c r="BN86" s="12"/>
      <c r="BO86" s="12"/>
      <c r="BP86" s="12"/>
      <c r="BQ86" s="15"/>
      <c r="BR86" s="16"/>
      <c r="BS86" s="13"/>
      <c r="BT86" s="93">
        <f t="shared" si="18"/>
        <v>0</v>
      </c>
      <c r="BU86" s="10"/>
      <c r="BV86" s="93">
        <f t="shared" si="19"/>
        <v>27</v>
      </c>
    </row>
    <row r="87" spans="1:74" s="17" customFormat="1" ht="15" customHeight="1" x14ac:dyDescent="0.25">
      <c r="A87" s="7">
        <v>81</v>
      </c>
      <c r="B87" s="8">
        <v>302401258</v>
      </c>
      <c r="C87" s="8" t="s">
        <v>102</v>
      </c>
      <c r="D87" s="9">
        <v>9951</v>
      </c>
      <c r="E87" s="68" t="s">
        <v>191</v>
      </c>
      <c r="F87" s="93">
        <f t="shared" si="10"/>
        <v>0</v>
      </c>
      <c r="G87" s="11"/>
      <c r="H87" s="12"/>
      <c r="I87" s="12"/>
      <c r="J87" s="12"/>
      <c r="K87" s="13"/>
      <c r="L87" s="93">
        <f t="shared" si="11"/>
        <v>0</v>
      </c>
      <c r="M87" s="11"/>
      <c r="N87" s="12"/>
      <c r="O87" s="12"/>
      <c r="P87" s="12"/>
      <c r="Q87" s="13"/>
      <c r="R87" s="93">
        <f t="shared" si="12"/>
        <v>4042</v>
      </c>
      <c r="S87" s="93">
        <f t="shared" si="13"/>
        <v>4042</v>
      </c>
      <c r="T87" s="11">
        <v>4042</v>
      </c>
      <c r="U87" s="12"/>
      <c r="V87" s="12"/>
      <c r="W87" s="12"/>
      <c r="X87" s="12"/>
      <c r="Y87" s="12"/>
      <c r="Z87" s="12"/>
      <c r="AA87" s="13"/>
      <c r="AB87" s="93">
        <f t="shared" si="14"/>
        <v>0</v>
      </c>
      <c r="AC87" s="11"/>
      <c r="AD87" s="12"/>
      <c r="AE87" s="14"/>
      <c r="AF87" s="14"/>
      <c r="AG87" s="12"/>
      <c r="AH87" s="12"/>
      <c r="AI87" s="12"/>
      <c r="AJ87" s="12"/>
      <c r="AK87" s="12"/>
      <c r="AL87" s="13"/>
      <c r="AM87" s="93">
        <f t="shared" si="15"/>
        <v>0</v>
      </c>
      <c r="AN87" s="11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3"/>
      <c r="BE87" s="93">
        <f t="shared" si="16"/>
        <v>0</v>
      </c>
      <c r="BF87" s="11"/>
      <c r="BG87" s="12"/>
      <c r="BH87" s="12"/>
      <c r="BI87" s="12"/>
      <c r="BJ87" s="12"/>
      <c r="BK87" s="13"/>
      <c r="BL87" s="93">
        <f t="shared" si="17"/>
        <v>0</v>
      </c>
      <c r="BM87" s="11"/>
      <c r="BN87" s="12"/>
      <c r="BO87" s="12"/>
      <c r="BP87" s="12"/>
      <c r="BQ87" s="15"/>
      <c r="BR87" s="16"/>
      <c r="BS87" s="13"/>
      <c r="BT87" s="93">
        <f t="shared" si="18"/>
        <v>0</v>
      </c>
      <c r="BU87" s="10"/>
      <c r="BV87" s="93">
        <f t="shared" si="19"/>
        <v>4042</v>
      </c>
    </row>
    <row r="88" spans="1:74" s="17" customFormat="1" ht="15" customHeight="1" x14ac:dyDescent="0.25">
      <c r="A88" s="7">
        <v>82</v>
      </c>
      <c r="B88" s="18">
        <v>300079456</v>
      </c>
      <c r="C88" s="18" t="s">
        <v>102</v>
      </c>
      <c r="D88" s="9">
        <v>9977</v>
      </c>
      <c r="E88" s="67" t="s">
        <v>192</v>
      </c>
      <c r="F88" s="93">
        <f t="shared" si="10"/>
        <v>0</v>
      </c>
      <c r="G88" s="11"/>
      <c r="H88" s="12"/>
      <c r="I88" s="12"/>
      <c r="J88" s="12"/>
      <c r="K88" s="13"/>
      <c r="L88" s="93">
        <f t="shared" si="11"/>
        <v>0</v>
      </c>
      <c r="M88" s="11"/>
      <c r="N88" s="12"/>
      <c r="O88" s="12"/>
      <c r="P88" s="12"/>
      <c r="Q88" s="13"/>
      <c r="R88" s="93">
        <f t="shared" si="12"/>
        <v>133953</v>
      </c>
      <c r="S88" s="93">
        <f t="shared" si="13"/>
        <v>0</v>
      </c>
      <c r="T88" s="11"/>
      <c r="U88" s="12"/>
      <c r="V88" s="12"/>
      <c r="W88" s="12">
        <v>133953</v>
      </c>
      <c r="X88" s="12"/>
      <c r="Y88" s="12"/>
      <c r="Z88" s="12"/>
      <c r="AA88" s="13"/>
      <c r="AB88" s="93">
        <f t="shared" si="14"/>
        <v>1409463</v>
      </c>
      <c r="AC88" s="11">
        <v>1409463</v>
      </c>
      <c r="AD88" s="12"/>
      <c r="AE88" s="14"/>
      <c r="AF88" s="14"/>
      <c r="AG88" s="12"/>
      <c r="AH88" s="12"/>
      <c r="AI88" s="12"/>
      <c r="AJ88" s="12"/>
      <c r="AK88" s="12"/>
      <c r="AL88" s="13"/>
      <c r="AM88" s="93">
        <f t="shared" si="15"/>
        <v>0</v>
      </c>
      <c r="AN88" s="11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3"/>
      <c r="BE88" s="93">
        <f t="shared" si="16"/>
        <v>0</v>
      </c>
      <c r="BF88" s="11"/>
      <c r="BG88" s="12"/>
      <c r="BH88" s="12"/>
      <c r="BI88" s="12"/>
      <c r="BJ88" s="12"/>
      <c r="BK88" s="13"/>
      <c r="BL88" s="93">
        <f t="shared" si="17"/>
        <v>0</v>
      </c>
      <c r="BM88" s="11"/>
      <c r="BN88" s="12"/>
      <c r="BO88" s="12"/>
      <c r="BP88" s="12"/>
      <c r="BQ88" s="15"/>
      <c r="BR88" s="16"/>
      <c r="BS88" s="13"/>
      <c r="BT88" s="93">
        <f t="shared" si="18"/>
        <v>0</v>
      </c>
      <c r="BU88" s="10"/>
      <c r="BV88" s="93">
        <f t="shared" si="19"/>
        <v>1543416</v>
      </c>
    </row>
    <row r="89" spans="1:74" s="17" customFormat="1" ht="15" customHeight="1" x14ac:dyDescent="0.25">
      <c r="A89" s="7">
        <v>83</v>
      </c>
      <c r="B89" s="8">
        <v>195551983</v>
      </c>
      <c r="C89" s="8" t="s">
        <v>102</v>
      </c>
      <c r="D89" s="9">
        <v>10058</v>
      </c>
      <c r="E89" s="68" t="s">
        <v>193</v>
      </c>
      <c r="F89" s="93">
        <f t="shared" si="10"/>
        <v>0</v>
      </c>
      <c r="G89" s="11"/>
      <c r="H89" s="12"/>
      <c r="I89" s="12"/>
      <c r="J89" s="12"/>
      <c r="K89" s="13"/>
      <c r="L89" s="93">
        <f t="shared" si="11"/>
        <v>0</v>
      </c>
      <c r="M89" s="11"/>
      <c r="N89" s="12"/>
      <c r="O89" s="12"/>
      <c r="P89" s="12"/>
      <c r="Q89" s="13"/>
      <c r="R89" s="93">
        <f t="shared" si="12"/>
        <v>0</v>
      </c>
      <c r="S89" s="93">
        <f t="shared" si="13"/>
        <v>0</v>
      </c>
      <c r="T89" s="11"/>
      <c r="U89" s="12"/>
      <c r="V89" s="12"/>
      <c r="W89" s="12"/>
      <c r="X89" s="12"/>
      <c r="Y89" s="12"/>
      <c r="Z89" s="12"/>
      <c r="AA89" s="13"/>
      <c r="AB89" s="93">
        <f t="shared" si="14"/>
        <v>0</v>
      </c>
      <c r="AC89" s="11"/>
      <c r="AD89" s="12"/>
      <c r="AE89" s="14"/>
      <c r="AF89" s="14"/>
      <c r="AG89" s="12"/>
      <c r="AH89" s="12"/>
      <c r="AI89" s="12"/>
      <c r="AJ89" s="12"/>
      <c r="AK89" s="12"/>
      <c r="AL89" s="13"/>
      <c r="AM89" s="93">
        <f t="shared" si="15"/>
        <v>764984</v>
      </c>
      <c r="AN89" s="11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764984</v>
      </c>
      <c r="AY89" s="12"/>
      <c r="AZ89" s="12"/>
      <c r="BA89" s="12"/>
      <c r="BB89" s="12"/>
      <c r="BC89" s="12"/>
      <c r="BD89" s="13"/>
      <c r="BE89" s="93">
        <f t="shared" si="16"/>
        <v>0</v>
      </c>
      <c r="BF89" s="11"/>
      <c r="BG89" s="12"/>
      <c r="BH89" s="12"/>
      <c r="BI89" s="12"/>
      <c r="BJ89" s="12"/>
      <c r="BK89" s="13"/>
      <c r="BL89" s="93">
        <f t="shared" si="17"/>
        <v>0</v>
      </c>
      <c r="BM89" s="11"/>
      <c r="BN89" s="12"/>
      <c r="BO89" s="12"/>
      <c r="BP89" s="12"/>
      <c r="BQ89" s="15"/>
      <c r="BR89" s="16"/>
      <c r="BS89" s="13"/>
      <c r="BT89" s="93">
        <f t="shared" si="18"/>
        <v>0</v>
      </c>
      <c r="BU89" s="10"/>
      <c r="BV89" s="93">
        <f t="shared" si="19"/>
        <v>764984</v>
      </c>
    </row>
    <row r="90" spans="1:74" s="17" customFormat="1" ht="15" customHeight="1" x14ac:dyDescent="0.25">
      <c r="A90" s="7">
        <v>84</v>
      </c>
      <c r="B90" s="8">
        <v>125375183</v>
      </c>
      <c r="C90" s="8" t="s">
        <v>102</v>
      </c>
      <c r="D90" s="9">
        <v>10239</v>
      </c>
      <c r="E90" s="68" t="s">
        <v>194</v>
      </c>
      <c r="F90" s="93">
        <f t="shared" si="10"/>
        <v>0</v>
      </c>
      <c r="G90" s="11"/>
      <c r="H90" s="12"/>
      <c r="I90" s="12"/>
      <c r="J90" s="12"/>
      <c r="K90" s="13"/>
      <c r="L90" s="93">
        <f t="shared" si="11"/>
        <v>0</v>
      </c>
      <c r="M90" s="11"/>
      <c r="N90" s="12"/>
      <c r="O90" s="12"/>
      <c r="P90" s="12"/>
      <c r="Q90" s="13"/>
      <c r="R90" s="93">
        <f t="shared" si="12"/>
        <v>0</v>
      </c>
      <c r="S90" s="93">
        <f t="shared" si="13"/>
        <v>0</v>
      </c>
      <c r="T90" s="11"/>
      <c r="U90" s="12"/>
      <c r="V90" s="12"/>
      <c r="W90" s="12"/>
      <c r="X90" s="12"/>
      <c r="Y90" s="12"/>
      <c r="Z90" s="12"/>
      <c r="AA90" s="13"/>
      <c r="AB90" s="93">
        <f t="shared" si="14"/>
        <v>0</v>
      </c>
      <c r="AC90" s="11"/>
      <c r="AD90" s="12"/>
      <c r="AE90" s="14"/>
      <c r="AF90" s="14"/>
      <c r="AG90" s="12"/>
      <c r="AH90" s="12"/>
      <c r="AI90" s="12"/>
      <c r="AJ90" s="12"/>
      <c r="AK90" s="12"/>
      <c r="AL90" s="13"/>
      <c r="AM90" s="93">
        <f t="shared" si="15"/>
        <v>0</v>
      </c>
      <c r="AN90" s="11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3"/>
      <c r="BE90" s="93">
        <f t="shared" si="16"/>
        <v>0</v>
      </c>
      <c r="BF90" s="11"/>
      <c r="BG90" s="12"/>
      <c r="BH90" s="12"/>
      <c r="BI90" s="12"/>
      <c r="BJ90" s="12"/>
      <c r="BK90" s="13"/>
      <c r="BL90" s="93">
        <f t="shared" si="17"/>
        <v>15901</v>
      </c>
      <c r="BM90" s="11">
        <v>15901</v>
      </c>
      <c r="BN90" s="12"/>
      <c r="BO90" s="12"/>
      <c r="BP90" s="12"/>
      <c r="BQ90" s="15"/>
      <c r="BR90" s="16"/>
      <c r="BS90" s="13"/>
      <c r="BT90" s="93">
        <f t="shared" si="18"/>
        <v>0</v>
      </c>
      <c r="BU90" s="10"/>
      <c r="BV90" s="93">
        <f t="shared" si="19"/>
        <v>15901</v>
      </c>
    </row>
    <row r="91" spans="1:74" s="17" customFormat="1" ht="15" customHeight="1" x14ac:dyDescent="0.25">
      <c r="A91" s="7">
        <v>85</v>
      </c>
      <c r="B91" s="18">
        <v>188732677</v>
      </c>
      <c r="C91" s="18" t="s">
        <v>102</v>
      </c>
      <c r="D91" s="6">
        <v>10406</v>
      </c>
      <c r="E91" s="66" t="s">
        <v>195</v>
      </c>
      <c r="F91" s="93">
        <f t="shared" si="10"/>
        <v>44192</v>
      </c>
      <c r="G91" s="19">
        <v>39359</v>
      </c>
      <c r="H91" s="20">
        <v>251</v>
      </c>
      <c r="I91" s="20">
        <v>4582</v>
      </c>
      <c r="J91" s="20"/>
      <c r="K91" s="21"/>
      <c r="L91" s="93">
        <f t="shared" si="11"/>
        <v>0</v>
      </c>
      <c r="M91" s="19"/>
      <c r="N91" s="20"/>
      <c r="O91" s="20"/>
      <c r="P91" s="20"/>
      <c r="Q91" s="21"/>
      <c r="R91" s="93">
        <f t="shared" si="12"/>
        <v>0</v>
      </c>
      <c r="S91" s="93">
        <f t="shared" si="13"/>
        <v>0</v>
      </c>
      <c r="T91" s="19"/>
      <c r="U91" s="20"/>
      <c r="V91" s="20"/>
      <c r="W91" s="20"/>
      <c r="X91" s="20"/>
      <c r="Y91" s="20"/>
      <c r="Z91" s="20"/>
      <c r="AA91" s="21"/>
      <c r="AB91" s="93">
        <f t="shared" si="14"/>
        <v>0</v>
      </c>
      <c r="AC91" s="19"/>
      <c r="AD91" s="20"/>
      <c r="AE91" s="20"/>
      <c r="AF91" s="20"/>
      <c r="AG91" s="20"/>
      <c r="AH91" s="20"/>
      <c r="AI91" s="20"/>
      <c r="AJ91" s="20"/>
      <c r="AK91" s="20"/>
      <c r="AL91" s="21"/>
      <c r="AM91" s="93">
        <f t="shared" si="15"/>
        <v>0</v>
      </c>
      <c r="AN91" s="11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3"/>
      <c r="BE91" s="93">
        <f t="shared" si="16"/>
        <v>0</v>
      </c>
      <c r="BF91" s="19"/>
      <c r="BG91" s="20"/>
      <c r="BH91" s="20"/>
      <c r="BI91" s="20"/>
      <c r="BJ91" s="20"/>
      <c r="BK91" s="21"/>
      <c r="BL91" s="93">
        <f t="shared" si="17"/>
        <v>5630</v>
      </c>
      <c r="BM91" s="19"/>
      <c r="BN91" s="20"/>
      <c r="BO91" s="20">
        <v>5354</v>
      </c>
      <c r="BP91" s="20">
        <v>119</v>
      </c>
      <c r="BQ91" s="22">
        <v>157</v>
      </c>
      <c r="BR91" s="23"/>
      <c r="BS91" s="13"/>
      <c r="BT91" s="93">
        <f t="shared" si="18"/>
        <v>0</v>
      </c>
      <c r="BU91" s="10"/>
      <c r="BV91" s="93">
        <f t="shared" si="19"/>
        <v>49822</v>
      </c>
    </row>
    <row r="92" spans="1:74" s="17" customFormat="1" ht="15" customHeight="1" x14ac:dyDescent="0.25">
      <c r="A92" s="7">
        <v>86</v>
      </c>
      <c r="B92" s="8">
        <v>152173912</v>
      </c>
      <c r="C92" s="8" t="s">
        <v>95</v>
      </c>
      <c r="D92" s="9">
        <v>10435</v>
      </c>
      <c r="E92" s="67" t="s">
        <v>196</v>
      </c>
      <c r="F92" s="93">
        <f t="shared" si="10"/>
        <v>0</v>
      </c>
      <c r="G92" s="11"/>
      <c r="H92" s="12"/>
      <c r="I92" s="12"/>
      <c r="J92" s="12"/>
      <c r="K92" s="13"/>
      <c r="L92" s="93">
        <f t="shared" si="11"/>
        <v>0</v>
      </c>
      <c r="M92" s="11"/>
      <c r="N92" s="12"/>
      <c r="O92" s="12"/>
      <c r="P92" s="12"/>
      <c r="Q92" s="13"/>
      <c r="R92" s="93">
        <f t="shared" si="12"/>
        <v>10011</v>
      </c>
      <c r="S92" s="93">
        <f t="shared" si="13"/>
        <v>10011</v>
      </c>
      <c r="T92" s="11">
        <v>8472</v>
      </c>
      <c r="U92" s="12">
        <v>1539</v>
      </c>
      <c r="V92" s="12"/>
      <c r="W92" s="12"/>
      <c r="X92" s="12"/>
      <c r="Y92" s="12"/>
      <c r="Z92" s="12"/>
      <c r="AA92" s="13"/>
      <c r="AB92" s="93">
        <f t="shared" si="14"/>
        <v>0</v>
      </c>
      <c r="AC92" s="11"/>
      <c r="AD92" s="12"/>
      <c r="AE92" s="14"/>
      <c r="AF92" s="14"/>
      <c r="AG92" s="12"/>
      <c r="AH92" s="12"/>
      <c r="AI92" s="12"/>
      <c r="AJ92" s="12"/>
      <c r="AK92" s="12"/>
      <c r="AL92" s="13"/>
      <c r="AM92" s="93">
        <f t="shared" si="15"/>
        <v>0</v>
      </c>
      <c r="AN92" s="11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3"/>
      <c r="BE92" s="93">
        <f t="shared" si="16"/>
        <v>0</v>
      </c>
      <c r="BF92" s="11"/>
      <c r="BG92" s="12"/>
      <c r="BH92" s="12"/>
      <c r="BI92" s="12"/>
      <c r="BJ92" s="12"/>
      <c r="BK92" s="13"/>
      <c r="BL92" s="93">
        <f t="shared" si="17"/>
        <v>0</v>
      </c>
      <c r="BM92" s="11"/>
      <c r="BN92" s="12"/>
      <c r="BO92" s="12"/>
      <c r="BP92" s="12"/>
      <c r="BQ92" s="15"/>
      <c r="BR92" s="16"/>
      <c r="BS92" s="13"/>
      <c r="BT92" s="93">
        <f t="shared" si="18"/>
        <v>0</v>
      </c>
      <c r="BU92" s="10"/>
      <c r="BV92" s="93">
        <f t="shared" si="19"/>
        <v>10011</v>
      </c>
    </row>
    <row r="93" spans="1:74" s="17" customFormat="1" ht="15" customHeight="1" x14ac:dyDescent="0.25">
      <c r="A93" s="7">
        <v>87</v>
      </c>
      <c r="B93" s="18">
        <v>302571698</v>
      </c>
      <c r="C93" s="18" t="s">
        <v>95</v>
      </c>
      <c r="D93" s="9">
        <v>10611</v>
      </c>
      <c r="E93" s="68" t="s">
        <v>197</v>
      </c>
      <c r="F93" s="93">
        <f t="shared" si="10"/>
        <v>0</v>
      </c>
      <c r="G93" s="11"/>
      <c r="H93" s="12"/>
      <c r="I93" s="12"/>
      <c r="J93" s="12"/>
      <c r="K93" s="13"/>
      <c r="L93" s="93">
        <f t="shared" si="11"/>
        <v>0</v>
      </c>
      <c r="M93" s="11"/>
      <c r="N93" s="12"/>
      <c r="O93" s="12"/>
      <c r="P93" s="12"/>
      <c r="Q93" s="13"/>
      <c r="R93" s="93">
        <f t="shared" si="12"/>
        <v>5515</v>
      </c>
      <c r="S93" s="93">
        <f t="shared" si="13"/>
        <v>5515</v>
      </c>
      <c r="T93" s="11">
        <v>975</v>
      </c>
      <c r="U93" s="12">
        <v>4540</v>
      </c>
      <c r="V93" s="12"/>
      <c r="W93" s="12"/>
      <c r="X93" s="12"/>
      <c r="Y93" s="12"/>
      <c r="Z93" s="12"/>
      <c r="AA93" s="13"/>
      <c r="AB93" s="93">
        <f t="shared" si="14"/>
        <v>0</v>
      </c>
      <c r="AC93" s="11"/>
      <c r="AD93" s="12"/>
      <c r="AE93" s="14"/>
      <c r="AF93" s="14"/>
      <c r="AG93" s="12"/>
      <c r="AH93" s="12"/>
      <c r="AI93" s="12"/>
      <c r="AJ93" s="12"/>
      <c r="AK93" s="12"/>
      <c r="AL93" s="13"/>
      <c r="AM93" s="93">
        <f t="shared" si="15"/>
        <v>0</v>
      </c>
      <c r="AN93" s="11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3"/>
      <c r="BE93" s="93">
        <f t="shared" si="16"/>
        <v>0</v>
      </c>
      <c r="BF93" s="11"/>
      <c r="BG93" s="12"/>
      <c r="BH93" s="12"/>
      <c r="BI93" s="12"/>
      <c r="BJ93" s="12"/>
      <c r="BK93" s="13"/>
      <c r="BL93" s="93">
        <f t="shared" si="17"/>
        <v>0</v>
      </c>
      <c r="BM93" s="11"/>
      <c r="BN93" s="12"/>
      <c r="BO93" s="12"/>
      <c r="BP93" s="12"/>
      <c r="BQ93" s="15"/>
      <c r="BR93" s="16"/>
      <c r="BS93" s="13"/>
      <c r="BT93" s="93">
        <f t="shared" si="18"/>
        <v>0</v>
      </c>
      <c r="BU93" s="10"/>
      <c r="BV93" s="93">
        <f t="shared" si="19"/>
        <v>5515</v>
      </c>
    </row>
    <row r="94" spans="1:74" s="17" customFormat="1" ht="15" customHeight="1" x14ac:dyDescent="0.25">
      <c r="A94" s="7">
        <v>88</v>
      </c>
      <c r="B94" s="8">
        <v>122147598</v>
      </c>
      <c r="C94" s="8" t="s">
        <v>102</v>
      </c>
      <c r="D94" s="9">
        <v>11813</v>
      </c>
      <c r="E94" s="68" t="s">
        <v>198</v>
      </c>
      <c r="F94" s="93">
        <f t="shared" si="10"/>
        <v>0</v>
      </c>
      <c r="G94" s="11"/>
      <c r="H94" s="12"/>
      <c r="I94" s="12"/>
      <c r="J94" s="12"/>
      <c r="K94" s="13"/>
      <c r="L94" s="93">
        <f t="shared" si="11"/>
        <v>0</v>
      </c>
      <c r="M94" s="11"/>
      <c r="N94" s="12"/>
      <c r="O94" s="12"/>
      <c r="P94" s="12"/>
      <c r="Q94" s="13"/>
      <c r="R94" s="93">
        <f t="shared" si="12"/>
        <v>27</v>
      </c>
      <c r="S94" s="93">
        <f t="shared" si="13"/>
        <v>27</v>
      </c>
      <c r="T94" s="11">
        <v>27</v>
      </c>
      <c r="U94" s="12"/>
      <c r="V94" s="12"/>
      <c r="W94" s="12"/>
      <c r="X94" s="12"/>
      <c r="Y94" s="12"/>
      <c r="Z94" s="12"/>
      <c r="AA94" s="13"/>
      <c r="AB94" s="93">
        <f t="shared" si="14"/>
        <v>0</v>
      </c>
      <c r="AC94" s="11"/>
      <c r="AD94" s="12"/>
      <c r="AE94" s="14"/>
      <c r="AF94" s="14"/>
      <c r="AG94" s="12"/>
      <c r="AH94" s="12"/>
      <c r="AI94" s="12"/>
      <c r="AJ94" s="12"/>
      <c r="AK94" s="12"/>
      <c r="AL94" s="13"/>
      <c r="AM94" s="93">
        <f t="shared" si="15"/>
        <v>0</v>
      </c>
      <c r="AN94" s="11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3"/>
      <c r="BE94" s="93">
        <f t="shared" si="16"/>
        <v>0</v>
      </c>
      <c r="BF94" s="11"/>
      <c r="BG94" s="12"/>
      <c r="BH94" s="12"/>
      <c r="BI94" s="12"/>
      <c r="BJ94" s="12"/>
      <c r="BK94" s="13"/>
      <c r="BL94" s="93">
        <f t="shared" si="17"/>
        <v>0</v>
      </c>
      <c r="BM94" s="11"/>
      <c r="BN94" s="12"/>
      <c r="BO94" s="12"/>
      <c r="BP94" s="12"/>
      <c r="BQ94" s="15"/>
      <c r="BR94" s="16"/>
      <c r="BS94" s="13"/>
      <c r="BT94" s="93">
        <f t="shared" si="18"/>
        <v>0</v>
      </c>
      <c r="BU94" s="10"/>
      <c r="BV94" s="93">
        <f t="shared" si="19"/>
        <v>27</v>
      </c>
    </row>
    <row r="95" spans="1:74" s="17" customFormat="1" ht="15" customHeight="1" x14ac:dyDescent="0.25">
      <c r="A95" s="7">
        <v>89</v>
      </c>
      <c r="B95" s="8">
        <v>302471541</v>
      </c>
      <c r="C95" s="8" t="s">
        <v>102</v>
      </c>
      <c r="D95" s="9">
        <v>11889</v>
      </c>
      <c r="E95" s="68" t="s">
        <v>199</v>
      </c>
      <c r="F95" s="93">
        <f t="shared" si="10"/>
        <v>170622</v>
      </c>
      <c r="G95" s="11">
        <v>169082</v>
      </c>
      <c r="H95" s="12">
        <v>1540</v>
      </c>
      <c r="I95" s="12"/>
      <c r="J95" s="12"/>
      <c r="K95" s="13"/>
      <c r="L95" s="93">
        <f t="shared" si="11"/>
        <v>0</v>
      </c>
      <c r="M95" s="11"/>
      <c r="N95" s="12"/>
      <c r="O95" s="12"/>
      <c r="P95" s="12"/>
      <c r="Q95" s="13"/>
      <c r="R95" s="93">
        <f t="shared" si="12"/>
        <v>0</v>
      </c>
      <c r="S95" s="93">
        <f t="shared" si="13"/>
        <v>0</v>
      </c>
      <c r="T95" s="11"/>
      <c r="U95" s="12"/>
      <c r="V95" s="12"/>
      <c r="W95" s="12"/>
      <c r="X95" s="12"/>
      <c r="Y95" s="12"/>
      <c r="Z95" s="12"/>
      <c r="AA95" s="13"/>
      <c r="AB95" s="93">
        <f t="shared" si="14"/>
        <v>0</v>
      </c>
      <c r="AC95" s="11"/>
      <c r="AD95" s="12"/>
      <c r="AE95" s="14"/>
      <c r="AF95" s="14"/>
      <c r="AG95" s="12"/>
      <c r="AH95" s="12"/>
      <c r="AI95" s="12"/>
      <c r="AJ95" s="12"/>
      <c r="AK95" s="12"/>
      <c r="AL95" s="13"/>
      <c r="AM95" s="93">
        <f t="shared" si="15"/>
        <v>0</v>
      </c>
      <c r="AN95" s="11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3"/>
      <c r="BE95" s="93">
        <f t="shared" si="16"/>
        <v>0</v>
      </c>
      <c r="BF95" s="11"/>
      <c r="BG95" s="12"/>
      <c r="BH95" s="12"/>
      <c r="BI95" s="12"/>
      <c r="BJ95" s="12"/>
      <c r="BK95" s="13"/>
      <c r="BL95" s="93">
        <f t="shared" si="17"/>
        <v>0</v>
      </c>
      <c r="BM95" s="11"/>
      <c r="BN95" s="12"/>
      <c r="BO95" s="12"/>
      <c r="BP95" s="12"/>
      <c r="BQ95" s="15"/>
      <c r="BR95" s="16"/>
      <c r="BS95" s="13"/>
      <c r="BT95" s="93">
        <f t="shared" si="18"/>
        <v>0</v>
      </c>
      <c r="BU95" s="10"/>
      <c r="BV95" s="93">
        <f t="shared" si="19"/>
        <v>170622</v>
      </c>
    </row>
    <row r="96" spans="1:74" s="17" customFormat="1" ht="15" customHeight="1" x14ac:dyDescent="0.25">
      <c r="A96" s="7">
        <v>90</v>
      </c>
      <c r="B96" s="8">
        <v>124894517</v>
      </c>
      <c r="C96" s="8" t="s">
        <v>102</v>
      </c>
      <c r="D96" s="9">
        <v>11928</v>
      </c>
      <c r="E96" s="68" t="s">
        <v>200</v>
      </c>
      <c r="F96" s="93">
        <f t="shared" si="10"/>
        <v>32683</v>
      </c>
      <c r="G96" s="11">
        <v>32683</v>
      </c>
      <c r="H96" s="12"/>
      <c r="I96" s="12"/>
      <c r="J96" s="12"/>
      <c r="K96" s="13"/>
      <c r="L96" s="93">
        <f t="shared" si="11"/>
        <v>0</v>
      </c>
      <c r="M96" s="11"/>
      <c r="N96" s="12"/>
      <c r="O96" s="12"/>
      <c r="P96" s="12"/>
      <c r="Q96" s="13"/>
      <c r="R96" s="93">
        <f t="shared" si="12"/>
        <v>0</v>
      </c>
      <c r="S96" s="93">
        <f t="shared" si="13"/>
        <v>0</v>
      </c>
      <c r="T96" s="11"/>
      <c r="U96" s="12"/>
      <c r="V96" s="12"/>
      <c r="W96" s="12"/>
      <c r="X96" s="12"/>
      <c r="Y96" s="12"/>
      <c r="Z96" s="12"/>
      <c r="AA96" s="13"/>
      <c r="AB96" s="93">
        <f t="shared" si="14"/>
        <v>0</v>
      </c>
      <c r="AC96" s="11"/>
      <c r="AD96" s="12"/>
      <c r="AE96" s="14"/>
      <c r="AF96" s="14"/>
      <c r="AG96" s="12"/>
      <c r="AH96" s="12"/>
      <c r="AI96" s="12"/>
      <c r="AJ96" s="12"/>
      <c r="AK96" s="12"/>
      <c r="AL96" s="13"/>
      <c r="AM96" s="93">
        <f t="shared" si="15"/>
        <v>0</v>
      </c>
      <c r="AN96" s="11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3"/>
      <c r="BE96" s="93">
        <f t="shared" si="16"/>
        <v>0</v>
      </c>
      <c r="BF96" s="11"/>
      <c r="BG96" s="12"/>
      <c r="BH96" s="12"/>
      <c r="BI96" s="12"/>
      <c r="BJ96" s="12"/>
      <c r="BK96" s="13"/>
      <c r="BL96" s="93">
        <f t="shared" si="17"/>
        <v>0</v>
      </c>
      <c r="BM96" s="11"/>
      <c r="BN96" s="12"/>
      <c r="BO96" s="12"/>
      <c r="BP96" s="12"/>
      <c r="BQ96" s="15"/>
      <c r="BR96" s="16"/>
      <c r="BS96" s="13"/>
      <c r="BT96" s="93">
        <f t="shared" si="18"/>
        <v>0</v>
      </c>
      <c r="BU96" s="10"/>
      <c r="BV96" s="93">
        <f t="shared" si="19"/>
        <v>32683</v>
      </c>
    </row>
    <row r="97" spans="1:74" s="17" customFormat="1" ht="15" customHeight="1" x14ac:dyDescent="0.25">
      <c r="A97" s="7">
        <v>91</v>
      </c>
      <c r="B97" s="18">
        <v>120302014</v>
      </c>
      <c r="C97" s="18" t="s">
        <v>102</v>
      </c>
      <c r="D97" s="9">
        <v>11970</v>
      </c>
      <c r="E97" s="68" t="s">
        <v>201</v>
      </c>
      <c r="F97" s="93">
        <f t="shared" si="10"/>
        <v>0</v>
      </c>
      <c r="G97" s="11"/>
      <c r="H97" s="12"/>
      <c r="I97" s="12"/>
      <c r="J97" s="12"/>
      <c r="K97" s="13"/>
      <c r="L97" s="93">
        <f t="shared" si="11"/>
        <v>0</v>
      </c>
      <c r="M97" s="11"/>
      <c r="N97" s="12"/>
      <c r="O97" s="12"/>
      <c r="P97" s="12"/>
      <c r="Q97" s="13"/>
      <c r="R97" s="93">
        <f t="shared" si="12"/>
        <v>27</v>
      </c>
      <c r="S97" s="93">
        <f t="shared" si="13"/>
        <v>27</v>
      </c>
      <c r="T97" s="11">
        <v>27</v>
      </c>
      <c r="U97" s="12"/>
      <c r="V97" s="12"/>
      <c r="W97" s="12"/>
      <c r="X97" s="12"/>
      <c r="Y97" s="12"/>
      <c r="Z97" s="12"/>
      <c r="AA97" s="13"/>
      <c r="AB97" s="93">
        <f t="shared" si="14"/>
        <v>0</v>
      </c>
      <c r="AC97" s="11"/>
      <c r="AD97" s="12"/>
      <c r="AE97" s="14"/>
      <c r="AF97" s="14"/>
      <c r="AG97" s="12"/>
      <c r="AH97" s="12"/>
      <c r="AI97" s="12"/>
      <c r="AJ97" s="12"/>
      <c r="AK97" s="12"/>
      <c r="AL97" s="13"/>
      <c r="AM97" s="93">
        <f t="shared" si="15"/>
        <v>0</v>
      </c>
      <c r="AN97" s="11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3"/>
      <c r="BE97" s="93">
        <f t="shared" si="16"/>
        <v>0</v>
      </c>
      <c r="BF97" s="11"/>
      <c r="BG97" s="12"/>
      <c r="BH97" s="12"/>
      <c r="BI97" s="12"/>
      <c r="BJ97" s="12"/>
      <c r="BK97" s="13"/>
      <c r="BL97" s="93">
        <f t="shared" si="17"/>
        <v>0</v>
      </c>
      <c r="BM97" s="11"/>
      <c r="BN97" s="12"/>
      <c r="BO97" s="12"/>
      <c r="BP97" s="12"/>
      <c r="BQ97" s="15"/>
      <c r="BR97" s="16"/>
      <c r="BS97" s="13"/>
      <c r="BT97" s="93">
        <f t="shared" si="18"/>
        <v>0</v>
      </c>
      <c r="BU97" s="10"/>
      <c r="BV97" s="93">
        <f t="shared" si="19"/>
        <v>27</v>
      </c>
    </row>
    <row r="98" spans="1:74" s="17" customFormat="1" ht="15" customHeight="1" x14ac:dyDescent="0.25">
      <c r="A98" s="7">
        <v>92</v>
      </c>
      <c r="B98" s="8">
        <v>121848429</v>
      </c>
      <c r="C98" s="8" t="s">
        <v>102</v>
      </c>
      <c r="D98" s="9">
        <v>11981</v>
      </c>
      <c r="E98" s="68" t="s">
        <v>202</v>
      </c>
      <c r="F98" s="93">
        <f t="shared" si="10"/>
        <v>0</v>
      </c>
      <c r="G98" s="11"/>
      <c r="H98" s="12"/>
      <c r="I98" s="12"/>
      <c r="J98" s="12"/>
      <c r="K98" s="13"/>
      <c r="L98" s="93">
        <f t="shared" si="11"/>
        <v>0</v>
      </c>
      <c r="M98" s="11"/>
      <c r="N98" s="12"/>
      <c r="O98" s="12"/>
      <c r="P98" s="12"/>
      <c r="Q98" s="13"/>
      <c r="R98" s="93">
        <f t="shared" si="12"/>
        <v>542</v>
      </c>
      <c r="S98" s="93">
        <f t="shared" si="13"/>
        <v>542</v>
      </c>
      <c r="T98" s="11">
        <v>542</v>
      </c>
      <c r="U98" s="12"/>
      <c r="V98" s="12"/>
      <c r="W98" s="12"/>
      <c r="X98" s="12"/>
      <c r="Y98" s="12"/>
      <c r="Z98" s="12"/>
      <c r="AA98" s="13"/>
      <c r="AB98" s="93">
        <f t="shared" si="14"/>
        <v>0</v>
      </c>
      <c r="AC98" s="11"/>
      <c r="AD98" s="12"/>
      <c r="AE98" s="14"/>
      <c r="AF98" s="14"/>
      <c r="AG98" s="12"/>
      <c r="AH98" s="12"/>
      <c r="AI98" s="12"/>
      <c r="AJ98" s="12"/>
      <c r="AK98" s="12"/>
      <c r="AL98" s="13"/>
      <c r="AM98" s="93">
        <f t="shared" si="15"/>
        <v>0</v>
      </c>
      <c r="AN98" s="11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3"/>
      <c r="BE98" s="93">
        <f t="shared" si="16"/>
        <v>0</v>
      </c>
      <c r="BF98" s="11"/>
      <c r="BG98" s="12"/>
      <c r="BH98" s="12"/>
      <c r="BI98" s="12"/>
      <c r="BJ98" s="12"/>
      <c r="BK98" s="13"/>
      <c r="BL98" s="93">
        <f t="shared" si="17"/>
        <v>0</v>
      </c>
      <c r="BM98" s="11"/>
      <c r="BN98" s="12"/>
      <c r="BO98" s="12"/>
      <c r="BP98" s="12"/>
      <c r="BQ98" s="15"/>
      <c r="BR98" s="16"/>
      <c r="BS98" s="13"/>
      <c r="BT98" s="93">
        <f t="shared" si="18"/>
        <v>0</v>
      </c>
      <c r="BU98" s="10"/>
      <c r="BV98" s="93">
        <f t="shared" si="19"/>
        <v>542</v>
      </c>
    </row>
    <row r="99" spans="1:74" s="17" customFormat="1" ht="15" customHeight="1" x14ac:dyDescent="0.25">
      <c r="A99" s="7">
        <v>93</v>
      </c>
      <c r="B99" s="8">
        <v>110503937</v>
      </c>
      <c r="C99" s="8" t="s">
        <v>102</v>
      </c>
      <c r="D99" s="18">
        <v>12001</v>
      </c>
      <c r="E99" s="67" t="s">
        <v>203</v>
      </c>
      <c r="F99" s="93">
        <f t="shared" si="10"/>
        <v>102046</v>
      </c>
      <c r="G99" s="11">
        <v>102046</v>
      </c>
      <c r="H99" s="12"/>
      <c r="I99" s="12"/>
      <c r="J99" s="12"/>
      <c r="K99" s="13"/>
      <c r="L99" s="93">
        <f t="shared" si="11"/>
        <v>0</v>
      </c>
      <c r="M99" s="11"/>
      <c r="N99" s="12"/>
      <c r="O99" s="12"/>
      <c r="P99" s="12"/>
      <c r="Q99" s="13"/>
      <c r="R99" s="93">
        <f t="shared" si="12"/>
        <v>6013</v>
      </c>
      <c r="S99" s="93">
        <f t="shared" si="13"/>
        <v>4749</v>
      </c>
      <c r="T99" s="11">
        <v>4749</v>
      </c>
      <c r="U99" s="12"/>
      <c r="V99" s="12"/>
      <c r="W99" s="12"/>
      <c r="X99" s="12"/>
      <c r="Y99" s="12"/>
      <c r="Z99" s="12"/>
      <c r="AA99" s="13">
        <v>1264</v>
      </c>
      <c r="AB99" s="93">
        <f t="shared" si="14"/>
        <v>0</v>
      </c>
      <c r="AC99" s="11"/>
      <c r="AD99" s="12"/>
      <c r="AE99" s="14"/>
      <c r="AF99" s="14"/>
      <c r="AG99" s="12"/>
      <c r="AH99" s="12"/>
      <c r="AI99" s="12"/>
      <c r="AJ99" s="12"/>
      <c r="AK99" s="12"/>
      <c r="AL99" s="13"/>
      <c r="AM99" s="93">
        <f t="shared" si="15"/>
        <v>0</v>
      </c>
      <c r="AN99" s="11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3"/>
      <c r="BE99" s="93">
        <f t="shared" si="16"/>
        <v>0</v>
      </c>
      <c r="BF99" s="11"/>
      <c r="BG99" s="12"/>
      <c r="BH99" s="12"/>
      <c r="BI99" s="12"/>
      <c r="BJ99" s="12"/>
      <c r="BK99" s="13"/>
      <c r="BL99" s="93">
        <f t="shared" si="17"/>
        <v>0</v>
      </c>
      <c r="BM99" s="11"/>
      <c r="BN99" s="12"/>
      <c r="BO99" s="12"/>
      <c r="BP99" s="12"/>
      <c r="BQ99" s="15"/>
      <c r="BR99" s="16"/>
      <c r="BS99" s="13"/>
      <c r="BT99" s="93">
        <f t="shared" si="18"/>
        <v>0</v>
      </c>
      <c r="BU99" s="10"/>
      <c r="BV99" s="93">
        <f t="shared" si="19"/>
        <v>108059</v>
      </c>
    </row>
    <row r="100" spans="1:74" s="17" customFormat="1" ht="15" customHeight="1" x14ac:dyDescent="0.25">
      <c r="A100" s="7">
        <v>94</v>
      </c>
      <c r="B100" s="18">
        <v>301097592</v>
      </c>
      <c r="C100" s="18" t="s">
        <v>102</v>
      </c>
      <c r="D100" s="9">
        <v>12012</v>
      </c>
      <c r="E100" s="68" t="s">
        <v>204</v>
      </c>
      <c r="F100" s="93">
        <f t="shared" si="10"/>
        <v>0</v>
      </c>
      <c r="G100" s="11"/>
      <c r="H100" s="12"/>
      <c r="I100" s="12"/>
      <c r="J100" s="12"/>
      <c r="K100" s="13"/>
      <c r="L100" s="93">
        <f t="shared" si="11"/>
        <v>0</v>
      </c>
      <c r="M100" s="11"/>
      <c r="N100" s="12"/>
      <c r="O100" s="12"/>
      <c r="P100" s="12"/>
      <c r="Q100" s="13"/>
      <c r="R100" s="93">
        <f t="shared" si="12"/>
        <v>2021</v>
      </c>
      <c r="S100" s="93">
        <f t="shared" si="13"/>
        <v>2021</v>
      </c>
      <c r="T100" s="11">
        <v>2021</v>
      </c>
      <c r="U100" s="12"/>
      <c r="V100" s="12"/>
      <c r="W100" s="12"/>
      <c r="X100" s="12"/>
      <c r="Y100" s="12"/>
      <c r="Z100" s="12"/>
      <c r="AA100" s="13"/>
      <c r="AB100" s="93">
        <f t="shared" si="14"/>
        <v>0</v>
      </c>
      <c r="AC100" s="11"/>
      <c r="AD100" s="12"/>
      <c r="AE100" s="14"/>
      <c r="AF100" s="14"/>
      <c r="AG100" s="12"/>
      <c r="AH100" s="12"/>
      <c r="AI100" s="12"/>
      <c r="AJ100" s="12"/>
      <c r="AK100" s="12"/>
      <c r="AL100" s="13"/>
      <c r="AM100" s="93">
        <f t="shared" si="15"/>
        <v>0</v>
      </c>
      <c r="AN100" s="11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3"/>
      <c r="BE100" s="93">
        <f t="shared" si="16"/>
        <v>0</v>
      </c>
      <c r="BF100" s="11"/>
      <c r="BG100" s="12"/>
      <c r="BH100" s="12"/>
      <c r="BI100" s="12"/>
      <c r="BJ100" s="12"/>
      <c r="BK100" s="13"/>
      <c r="BL100" s="93">
        <f t="shared" si="17"/>
        <v>0</v>
      </c>
      <c r="BM100" s="11"/>
      <c r="BN100" s="12"/>
      <c r="BO100" s="12"/>
      <c r="BP100" s="12"/>
      <c r="BQ100" s="15"/>
      <c r="BR100" s="16"/>
      <c r="BS100" s="13"/>
      <c r="BT100" s="93">
        <f t="shared" si="18"/>
        <v>0</v>
      </c>
      <c r="BU100" s="10"/>
      <c r="BV100" s="93">
        <f t="shared" si="19"/>
        <v>2021</v>
      </c>
    </row>
    <row r="101" spans="1:74" s="17" customFormat="1" ht="15" customHeight="1" x14ac:dyDescent="0.25">
      <c r="A101" s="7">
        <v>95</v>
      </c>
      <c r="B101" s="18">
        <v>167561899</v>
      </c>
      <c r="C101" s="18" t="s">
        <v>125</v>
      </c>
      <c r="D101" s="6">
        <v>12197</v>
      </c>
      <c r="E101" s="66" t="s">
        <v>328</v>
      </c>
      <c r="F101" s="93">
        <f t="shared" si="10"/>
        <v>30690</v>
      </c>
      <c r="G101" s="19">
        <v>30229</v>
      </c>
      <c r="H101" s="20">
        <v>230</v>
      </c>
      <c r="I101" s="20"/>
      <c r="J101" s="20"/>
      <c r="K101" s="21">
        <v>231</v>
      </c>
      <c r="L101" s="93">
        <f t="shared" si="11"/>
        <v>0</v>
      </c>
      <c r="M101" s="19"/>
      <c r="N101" s="20"/>
      <c r="O101" s="20"/>
      <c r="P101" s="20"/>
      <c r="Q101" s="21"/>
      <c r="R101" s="93">
        <f t="shared" si="12"/>
        <v>0</v>
      </c>
      <c r="S101" s="93">
        <f t="shared" si="13"/>
        <v>0</v>
      </c>
      <c r="T101" s="19"/>
      <c r="U101" s="20"/>
      <c r="V101" s="20"/>
      <c r="W101" s="20"/>
      <c r="X101" s="20"/>
      <c r="Y101" s="20"/>
      <c r="Z101" s="20"/>
      <c r="AA101" s="21"/>
      <c r="AB101" s="93">
        <f t="shared" si="14"/>
        <v>0</v>
      </c>
      <c r="AC101" s="19"/>
      <c r="AD101" s="20"/>
      <c r="AE101" s="20"/>
      <c r="AF101" s="20"/>
      <c r="AG101" s="20"/>
      <c r="AH101" s="20"/>
      <c r="AI101" s="20"/>
      <c r="AJ101" s="20"/>
      <c r="AK101" s="20"/>
      <c r="AL101" s="21"/>
      <c r="AM101" s="93">
        <f t="shared" si="15"/>
        <v>0</v>
      </c>
      <c r="AN101" s="11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3"/>
      <c r="BE101" s="93">
        <f t="shared" si="16"/>
        <v>0</v>
      </c>
      <c r="BF101" s="19"/>
      <c r="BG101" s="20"/>
      <c r="BH101" s="20"/>
      <c r="BI101" s="20"/>
      <c r="BJ101" s="20"/>
      <c r="BK101" s="21"/>
      <c r="BL101" s="93">
        <f t="shared" si="17"/>
        <v>0</v>
      </c>
      <c r="BM101" s="19"/>
      <c r="BN101" s="20"/>
      <c r="BO101" s="20"/>
      <c r="BP101" s="20"/>
      <c r="BQ101" s="22"/>
      <c r="BR101" s="23"/>
      <c r="BS101" s="13"/>
      <c r="BT101" s="93">
        <f t="shared" si="18"/>
        <v>0</v>
      </c>
      <c r="BU101" s="10"/>
      <c r="BV101" s="93">
        <f t="shared" si="19"/>
        <v>30690</v>
      </c>
    </row>
    <row r="102" spans="1:74" s="17" customFormat="1" ht="15" customHeight="1" x14ac:dyDescent="0.25">
      <c r="A102" s="7">
        <v>96</v>
      </c>
      <c r="B102" s="8">
        <v>125963674</v>
      </c>
      <c r="C102" s="8" t="s">
        <v>102</v>
      </c>
      <c r="D102" s="26">
        <v>12693</v>
      </c>
      <c r="E102" s="69" t="s">
        <v>205</v>
      </c>
      <c r="F102" s="93">
        <f t="shared" si="10"/>
        <v>2076557</v>
      </c>
      <c r="G102" s="11">
        <v>1912288</v>
      </c>
      <c r="H102" s="12">
        <v>18275</v>
      </c>
      <c r="I102" s="12"/>
      <c r="J102" s="12">
        <v>145994</v>
      </c>
      <c r="K102" s="13"/>
      <c r="L102" s="93">
        <f t="shared" si="11"/>
        <v>0</v>
      </c>
      <c r="M102" s="11"/>
      <c r="N102" s="12"/>
      <c r="O102" s="12"/>
      <c r="P102" s="12"/>
      <c r="Q102" s="13"/>
      <c r="R102" s="93">
        <f t="shared" si="12"/>
        <v>798991</v>
      </c>
      <c r="S102" s="93">
        <f t="shared" si="13"/>
        <v>103609</v>
      </c>
      <c r="T102" s="11">
        <v>27912</v>
      </c>
      <c r="U102" s="12">
        <v>75697</v>
      </c>
      <c r="V102" s="12"/>
      <c r="W102" s="12">
        <v>695382</v>
      </c>
      <c r="X102" s="12"/>
      <c r="Y102" s="12"/>
      <c r="Z102" s="12"/>
      <c r="AA102" s="13"/>
      <c r="AB102" s="93">
        <f t="shared" si="14"/>
        <v>0</v>
      </c>
      <c r="AC102" s="11"/>
      <c r="AD102" s="12"/>
      <c r="AE102" s="14"/>
      <c r="AF102" s="14"/>
      <c r="AG102" s="12"/>
      <c r="AH102" s="12"/>
      <c r="AI102" s="12"/>
      <c r="AJ102" s="12"/>
      <c r="AK102" s="12"/>
      <c r="AL102" s="13"/>
      <c r="AM102" s="93">
        <f t="shared" si="15"/>
        <v>0</v>
      </c>
      <c r="AN102" s="11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3"/>
      <c r="BE102" s="93">
        <f t="shared" si="16"/>
        <v>10000</v>
      </c>
      <c r="BF102" s="11"/>
      <c r="BG102" s="12"/>
      <c r="BH102" s="12">
        <v>10000</v>
      </c>
      <c r="BI102" s="12"/>
      <c r="BJ102" s="12"/>
      <c r="BK102" s="13"/>
      <c r="BL102" s="93">
        <f t="shared" si="17"/>
        <v>0</v>
      </c>
      <c r="BM102" s="11"/>
      <c r="BN102" s="12"/>
      <c r="BO102" s="12"/>
      <c r="BP102" s="12"/>
      <c r="BQ102" s="15"/>
      <c r="BR102" s="16"/>
      <c r="BS102" s="13"/>
      <c r="BT102" s="93">
        <f t="shared" si="18"/>
        <v>0</v>
      </c>
      <c r="BU102" s="10"/>
      <c r="BV102" s="93">
        <f t="shared" si="19"/>
        <v>2885548</v>
      </c>
    </row>
    <row r="103" spans="1:74" s="17" customFormat="1" ht="15" customHeight="1" x14ac:dyDescent="0.25">
      <c r="A103" s="7">
        <v>97</v>
      </c>
      <c r="B103" s="8">
        <v>183246917</v>
      </c>
      <c r="C103" s="8" t="s">
        <v>119</v>
      </c>
      <c r="D103" s="25">
        <v>12866</v>
      </c>
      <c r="E103" s="68" t="s">
        <v>206</v>
      </c>
      <c r="F103" s="93">
        <f t="shared" si="10"/>
        <v>0</v>
      </c>
      <c r="G103" s="11"/>
      <c r="H103" s="12"/>
      <c r="I103" s="12"/>
      <c r="J103" s="12"/>
      <c r="K103" s="13"/>
      <c r="L103" s="93">
        <f t="shared" si="11"/>
        <v>0</v>
      </c>
      <c r="M103" s="11"/>
      <c r="N103" s="12"/>
      <c r="O103" s="12"/>
      <c r="P103" s="12"/>
      <c r="Q103" s="13"/>
      <c r="R103" s="93">
        <f t="shared" si="12"/>
        <v>69006</v>
      </c>
      <c r="S103" s="93">
        <f t="shared" si="13"/>
        <v>69006</v>
      </c>
      <c r="T103" s="11">
        <v>17669</v>
      </c>
      <c r="U103" s="12">
        <v>15235</v>
      </c>
      <c r="V103" s="12">
        <v>36102</v>
      </c>
      <c r="W103" s="12"/>
      <c r="X103" s="12"/>
      <c r="Y103" s="12"/>
      <c r="Z103" s="12"/>
      <c r="AA103" s="13"/>
      <c r="AB103" s="93">
        <f t="shared" si="14"/>
        <v>0</v>
      </c>
      <c r="AC103" s="11"/>
      <c r="AD103" s="12"/>
      <c r="AE103" s="14"/>
      <c r="AF103" s="14"/>
      <c r="AG103" s="12"/>
      <c r="AH103" s="12"/>
      <c r="AI103" s="12"/>
      <c r="AJ103" s="12"/>
      <c r="AK103" s="12"/>
      <c r="AL103" s="13"/>
      <c r="AM103" s="93">
        <f t="shared" si="15"/>
        <v>0</v>
      </c>
      <c r="AN103" s="11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3"/>
      <c r="BE103" s="93">
        <f t="shared" si="16"/>
        <v>38491</v>
      </c>
      <c r="BF103" s="11"/>
      <c r="BG103" s="12"/>
      <c r="BH103" s="12">
        <v>4124</v>
      </c>
      <c r="BI103" s="12"/>
      <c r="BJ103" s="12">
        <v>34367</v>
      </c>
      <c r="BK103" s="13"/>
      <c r="BL103" s="93">
        <f t="shared" si="17"/>
        <v>102988</v>
      </c>
      <c r="BM103" s="11"/>
      <c r="BN103" s="12"/>
      <c r="BO103" s="12">
        <v>102988</v>
      </c>
      <c r="BP103" s="12"/>
      <c r="BQ103" s="15"/>
      <c r="BR103" s="16"/>
      <c r="BS103" s="13"/>
      <c r="BT103" s="93">
        <f t="shared" si="18"/>
        <v>0</v>
      </c>
      <c r="BU103" s="10"/>
      <c r="BV103" s="93">
        <f t="shared" si="19"/>
        <v>210485</v>
      </c>
    </row>
    <row r="104" spans="1:74" s="17" customFormat="1" ht="15" customHeight="1" x14ac:dyDescent="0.25">
      <c r="A104" s="7">
        <v>98</v>
      </c>
      <c r="B104" s="18">
        <v>178854355</v>
      </c>
      <c r="C104" s="18" t="s">
        <v>150</v>
      </c>
      <c r="D104" s="9">
        <v>12880</v>
      </c>
      <c r="E104" s="68" t="s">
        <v>207</v>
      </c>
      <c r="F104" s="93">
        <f t="shared" si="10"/>
        <v>0</v>
      </c>
      <c r="G104" s="11"/>
      <c r="H104" s="12"/>
      <c r="I104" s="12"/>
      <c r="J104" s="12"/>
      <c r="K104" s="13"/>
      <c r="L104" s="93">
        <f t="shared" si="11"/>
        <v>0</v>
      </c>
      <c r="M104" s="11"/>
      <c r="N104" s="12"/>
      <c r="O104" s="12"/>
      <c r="P104" s="12"/>
      <c r="Q104" s="13"/>
      <c r="R104" s="93">
        <f t="shared" si="12"/>
        <v>28697</v>
      </c>
      <c r="S104" s="93">
        <f t="shared" si="13"/>
        <v>28697</v>
      </c>
      <c r="T104" s="11">
        <v>75</v>
      </c>
      <c r="U104" s="12">
        <v>28622</v>
      </c>
      <c r="V104" s="12"/>
      <c r="W104" s="12"/>
      <c r="X104" s="12"/>
      <c r="Y104" s="12"/>
      <c r="Z104" s="12"/>
      <c r="AA104" s="13"/>
      <c r="AB104" s="93">
        <f t="shared" si="14"/>
        <v>0</v>
      </c>
      <c r="AC104" s="11"/>
      <c r="AD104" s="12"/>
      <c r="AE104" s="14"/>
      <c r="AF104" s="14"/>
      <c r="AG104" s="12"/>
      <c r="AH104" s="12"/>
      <c r="AI104" s="12"/>
      <c r="AJ104" s="12"/>
      <c r="AK104" s="12"/>
      <c r="AL104" s="13"/>
      <c r="AM104" s="93">
        <f t="shared" si="15"/>
        <v>0</v>
      </c>
      <c r="AN104" s="11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3"/>
      <c r="BE104" s="93">
        <f t="shared" si="16"/>
        <v>0</v>
      </c>
      <c r="BF104" s="11"/>
      <c r="BG104" s="12"/>
      <c r="BH104" s="12"/>
      <c r="BI104" s="12"/>
      <c r="BJ104" s="12"/>
      <c r="BK104" s="13"/>
      <c r="BL104" s="93">
        <f t="shared" si="17"/>
        <v>0</v>
      </c>
      <c r="BM104" s="11"/>
      <c r="BN104" s="12"/>
      <c r="BO104" s="12"/>
      <c r="BP104" s="12"/>
      <c r="BQ104" s="15"/>
      <c r="BR104" s="16"/>
      <c r="BS104" s="13"/>
      <c r="BT104" s="93">
        <f t="shared" si="18"/>
        <v>0</v>
      </c>
      <c r="BU104" s="10"/>
      <c r="BV104" s="93">
        <f t="shared" si="19"/>
        <v>28697</v>
      </c>
    </row>
    <row r="105" spans="1:74" s="17" customFormat="1" ht="15" customHeight="1" x14ac:dyDescent="0.25">
      <c r="A105" s="7">
        <v>99</v>
      </c>
      <c r="B105" s="8">
        <v>190797664</v>
      </c>
      <c r="C105" s="8" t="s">
        <v>150</v>
      </c>
      <c r="D105" s="9">
        <v>12886</v>
      </c>
      <c r="E105" s="67" t="s">
        <v>208</v>
      </c>
      <c r="F105" s="93">
        <f t="shared" si="10"/>
        <v>0</v>
      </c>
      <c r="G105" s="11"/>
      <c r="H105" s="12"/>
      <c r="I105" s="12"/>
      <c r="J105" s="12"/>
      <c r="K105" s="13"/>
      <c r="L105" s="93">
        <f t="shared" si="11"/>
        <v>0</v>
      </c>
      <c r="M105" s="11"/>
      <c r="N105" s="12"/>
      <c r="O105" s="12"/>
      <c r="P105" s="12"/>
      <c r="Q105" s="13"/>
      <c r="R105" s="93">
        <f t="shared" si="12"/>
        <v>12369</v>
      </c>
      <c r="S105" s="93">
        <f t="shared" si="13"/>
        <v>12369</v>
      </c>
      <c r="T105" s="11">
        <v>12369</v>
      </c>
      <c r="U105" s="12"/>
      <c r="V105" s="12"/>
      <c r="W105" s="12"/>
      <c r="X105" s="12"/>
      <c r="Y105" s="12"/>
      <c r="Z105" s="12"/>
      <c r="AA105" s="13"/>
      <c r="AB105" s="93">
        <f t="shared" si="14"/>
        <v>0</v>
      </c>
      <c r="AC105" s="11"/>
      <c r="AD105" s="12"/>
      <c r="AE105" s="14"/>
      <c r="AF105" s="14"/>
      <c r="AG105" s="12"/>
      <c r="AH105" s="12"/>
      <c r="AI105" s="12"/>
      <c r="AJ105" s="12"/>
      <c r="AK105" s="12"/>
      <c r="AL105" s="13"/>
      <c r="AM105" s="93">
        <f t="shared" si="15"/>
        <v>0</v>
      </c>
      <c r="AN105" s="11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3"/>
      <c r="BE105" s="93">
        <f t="shared" si="16"/>
        <v>96296</v>
      </c>
      <c r="BF105" s="11">
        <v>29054</v>
      </c>
      <c r="BG105" s="12"/>
      <c r="BH105" s="12"/>
      <c r="BI105" s="12"/>
      <c r="BJ105" s="12">
        <v>67242</v>
      </c>
      <c r="BK105" s="13"/>
      <c r="BL105" s="93">
        <f t="shared" si="17"/>
        <v>0</v>
      </c>
      <c r="BM105" s="11"/>
      <c r="BN105" s="12"/>
      <c r="BO105" s="12"/>
      <c r="BP105" s="12"/>
      <c r="BQ105" s="15"/>
      <c r="BR105" s="16"/>
      <c r="BS105" s="13"/>
      <c r="BT105" s="93">
        <f t="shared" si="18"/>
        <v>0</v>
      </c>
      <c r="BU105" s="10"/>
      <c r="BV105" s="93">
        <f t="shared" si="19"/>
        <v>108665</v>
      </c>
    </row>
    <row r="106" spans="1:74" s="17" customFormat="1" ht="15" customHeight="1" x14ac:dyDescent="0.25">
      <c r="A106" s="7">
        <v>100</v>
      </c>
      <c r="B106" s="8">
        <v>124966315</v>
      </c>
      <c r="C106" s="8" t="s">
        <v>102</v>
      </c>
      <c r="D106" s="25">
        <v>12924</v>
      </c>
      <c r="E106" s="68" t="s">
        <v>209</v>
      </c>
      <c r="F106" s="93">
        <f t="shared" si="10"/>
        <v>0</v>
      </c>
      <c r="G106" s="11"/>
      <c r="H106" s="12"/>
      <c r="I106" s="12"/>
      <c r="J106" s="12"/>
      <c r="K106" s="13"/>
      <c r="L106" s="93">
        <f t="shared" si="11"/>
        <v>0</v>
      </c>
      <c r="M106" s="11"/>
      <c r="N106" s="12"/>
      <c r="O106" s="12"/>
      <c r="P106" s="12"/>
      <c r="Q106" s="13"/>
      <c r="R106" s="93">
        <f t="shared" si="12"/>
        <v>43293</v>
      </c>
      <c r="S106" s="93">
        <f t="shared" si="13"/>
        <v>43293</v>
      </c>
      <c r="T106" s="11">
        <v>22901</v>
      </c>
      <c r="U106" s="12">
        <v>20392</v>
      </c>
      <c r="V106" s="12"/>
      <c r="W106" s="12"/>
      <c r="X106" s="12"/>
      <c r="Y106" s="12"/>
      <c r="Z106" s="12"/>
      <c r="AA106" s="13"/>
      <c r="AB106" s="93">
        <f t="shared" si="14"/>
        <v>0</v>
      </c>
      <c r="AC106" s="11"/>
      <c r="AD106" s="12"/>
      <c r="AE106" s="14"/>
      <c r="AF106" s="14"/>
      <c r="AG106" s="12"/>
      <c r="AH106" s="12"/>
      <c r="AI106" s="12"/>
      <c r="AJ106" s="12"/>
      <c r="AK106" s="12"/>
      <c r="AL106" s="13"/>
      <c r="AM106" s="93">
        <f t="shared" si="15"/>
        <v>0</v>
      </c>
      <c r="AN106" s="11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3"/>
      <c r="BE106" s="93">
        <f t="shared" si="16"/>
        <v>0</v>
      </c>
      <c r="BF106" s="11"/>
      <c r="BG106" s="12"/>
      <c r="BH106" s="12"/>
      <c r="BI106" s="12"/>
      <c r="BJ106" s="12"/>
      <c r="BK106" s="13"/>
      <c r="BL106" s="93">
        <f t="shared" si="17"/>
        <v>0</v>
      </c>
      <c r="BM106" s="11"/>
      <c r="BN106" s="12"/>
      <c r="BO106" s="12"/>
      <c r="BP106" s="12"/>
      <c r="BQ106" s="15"/>
      <c r="BR106" s="16"/>
      <c r="BS106" s="13"/>
      <c r="BT106" s="93">
        <f t="shared" si="18"/>
        <v>0</v>
      </c>
      <c r="BU106" s="10"/>
      <c r="BV106" s="93">
        <f t="shared" si="19"/>
        <v>43293</v>
      </c>
    </row>
    <row r="107" spans="1:74" s="17" customFormat="1" ht="15" customHeight="1" x14ac:dyDescent="0.25">
      <c r="A107" s="7">
        <v>101</v>
      </c>
      <c r="B107" s="18">
        <v>191351330</v>
      </c>
      <c r="C107" s="18" t="s">
        <v>102</v>
      </c>
      <c r="D107" s="25">
        <v>12937</v>
      </c>
      <c r="E107" s="68" t="s">
        <v>210</v>
      </c>
      <c r="F107" s="93">
        <f t="shared" si="10"/>
        <v>0</v>
      </c>
      <c r="G107" s="11"/>
      <c r="H107" s="12"/>
      <c r="I107" s="12"/>
      <c r="J107" s="12"/>
      <c r="K107" s="13"/>
      <c r="L107" s="93">
        <f t="shared" si="11"/>
        <v>0</v>
      </c>
      <c r="M107" s="11"/>
      <c r="N107" s="12"/>
      <c r="O107" s="12"/>
      <c r="P107" s="12"/>
      <c r="Q107" s="13"/>
      <c r="R107" s="93">
        <f t="shared" si="12"/>
        <v>131394</v>
      </c>
      <c r="S107" s="93">
        <f t="shared" si="13"/>
        <v>131394</v>
      </c>
      <c r="T107" s="11">
        <v>131394</v>
      </c>
      <c r="U107" s="12"/>
      <c r="V107" s="12"/>
      <c r="W107" s="12"/>
      <c r="X107" s="12"/>
      <c r="Y107" s="12"/>
      <c r="Z107" s="12"/>
      <c r="AA107" s="13"/>
      <c r="AB107" s="93">
        <f t="shared" si="14"/>
        <v>0</v>
      </c>
      <c r="AC107" s="11"/>
      <c r="AD107" s="12"/>
      <c r="AE107" s="14"/>
      <c r="AF107" s="14"/>
      <c r="AG107" s="12"/>
      <c r="AH107" s="12"/>
      <c r="AI107" s="12"/>
      <c r="AJ107" s="12"/>
      <c r="AK107" s="12"/>
      <c r="AL107" s="13"/>
      <c r="AM107" s="93">
        <f t="shared" si="15"/>
        <v>0</v>
      </c>
      <c r="AN107" s="11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3"/>
      <c r="BE107" s="93">
        <f t="shared" si="16"/>
        <v>0</v>
      </c>
      <c r="BF107" s="11"/>
      <c r="BG107" s="12"/>
      <c r="BH107" s="12"/>
      <c r="BI107" s="12"/>
      <c r="BJ107" s="12"/>
      <c r="BK107" s="13"/>
      <c r="BL107" s="93">
        <f t="shared" si="17"/>
        <v>0</v>
      </c>
      <c r="BM107" s="11"/>
      <c r="BN107" s="12"/>
      <c r="BO107" s="12"/>
      <c r="BP107" s="12"/>
      <c r="BQ107" s="15"/>
      <c r="BR107" s="16"/>
      <c r="BS107" s="13"/>
      <c r="BT107" s="93">
        <f t="shared" si="18"/>
        <v>0</v>
      </c>
      <c r="BU107" s="10"/>
      <c r="BV107" s="93">
        <f t="shared" si="19"/>
        <v>131394</v>
      </c>
    </row>
    <row r="108" spans="1:74" s="17" customFormat="1" ht="15" customHeight="1" x14ac:dyDescent="0.25">
      <c r="A108" s="7">
        <v>102</v>
      </c>
      <c r="B108" s="8">
        <v>123726527</v>
      </c>
      <c r="C108" s="8" t="s">
        <v>102</v>
      </c>
      <c r="D108" s="25">
        <v>12972</v>
      </c>
      <c r="E108" s="68" t="s">
        <v>211</v>
      </c>
      <c r="F108" s="93">
        <f t="shared" si="10"/>
        <v>0</v>
      </c>
      <c r="G108" s="11"/>
      <c r="H108" s="12"/>
      <c r="I108" s="12"/>
      <c r="J108" s="12"/>
      <c r="K108" s="13"/>
      <c r="L108" s="93">
        <f t="shared" si="11"/>
        <v>0</v>
      </c>
      <c r="M108" s="11"/>
      <c r="N108" s="12"/>
      <c r="O108" s="12"/>
      <c r="P108" s="12"/>
      <c r="Q108" s="13"/>
      <c r="R108" s="93">
        <f t="shared" si="12"/>
        <v>3306</v>
      </c>
      <c r="S108" s="93">
        <f t="shared" si="13"/>
        <v>3306</v>
      </c>
      <c r="T108" s="11"/>
      <c r="U108" s="12"/>
      <c r="V108" s="12">
        <v>3306</v>
      </c>
      <c r="W108" s="12"/>
      <c r="X108" s="12"/>
      <c r="Y108" s="12"/>
      <c r="Z108" s="12"/>
      <c r="AA108" s="13"/>
      <c r="AB108" s="93">
        <f t="shared" si="14"/>
        <v>0</v>
      </c>
      <c r="AC108" s="11"/>
      <c r="AD108" s="12"/>
      <c r="AE108" s="14"/>
      <c r="AF108" s="14"/>
      <c r="AG108" s="12"/>
      <c r="AH108" s="12"/>
      <c r="AI108" s="12"/>
      <c r="AJ108" s="12"/>
      <c r="AK108" s="12"/>
      <c r="AL108" s="13"/>
      <c r="AM108" s="93">
        <f t="shared" si="15"/>
        <v>0</v>
      </c>
      <c r="AN108" s="11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3"/>
      <c r="BE108" s="93">
        <f t="shared" si="16"/>
        <v>0</v>
      </c>
      <c r="BF108" s="11"/>
      <c r="BG108" s="12"/>
      <c r="BH108" s="12"/>
      <c r="BI108" s="12"/>
      <c r="BJ108" s="12"/>
      <c r="BK108" s="13"/>
      <c r="BL108" s="93">
        <f t="shared" si="17"/>
        <v>0</v>
      </c>
      <c r="BM108" s="11"/>
      <c r="BN108" s="12"/>
      <c r="BO108" s="12"/>
      <c r="BP108" s="12"/>
      <c r="BQ108" s="15"/>
      <c r="BR108" s="16"/>
      <c r="BS108" s="13"/>
      <c r="BT108" s="93">
        <f t="shared" si="18"/>
        <v>0</v>
      </c>
      <c r="BU108" s="10"/>
      <c r="BV108" s="93">
        <f t="shared" si="19"/>
        <v>3306</v>
      </c>
    </row>
    <row r="109" spans="1:74" s="17" customFormat="1" ht="15" customHeight="1" x14ac:dyDescent="0.25">
      <c r="A109" s="7">
        <v>103</v>
      </c>
      <c r="B109" s="8">
        <v>123847393</v>
      </c>
      <c r="C109" s="8" t="s">
        <v>102</v>
      </c>
      <c r="D109" s="26">
        <v>13003</v>
      </c>
      <c r="E109" s="69" t="s">
        <v>212</v>
      </c>
      <c r="F109" s="93">
        <f t="shared" si="10"/>
        <v>0</v>
      </c>
      <c r="G109" s="11"/>
      <c r="H109" s="12"/>
      <c r="I109" s="12"/>
      <c r="J109" s="12"/>
      <c r="K109" s="13"/>
      <c r="L109" s="93">
        <f t="shared" si="11"/>
        <v>0</v>
      </c>
      <c r="M109" s="11"/>
      <c r="N109" s="12"/>
      <c r="O109" s="12"/>
      <c r="P109" s="12"/>
      <c r="Q109" s="13"/>
      <c r="R109" s="93">
        <f t="shared" si="12"/>
        <v>99327</v>
      </c>
      <c r="S109" s="93">
        <f t="shared" si="13"/>
        <v>34483</v>
      </c>
      <c r="T109" s="11"/>
      <c r="U109" s="12">
        <v>34483</v>
      </c>
      <c r="V109" s="12"/>
      <c r="W109" s="12">
        <v>64844</v>
      </c>
      <c r="X109" s="12"/>
      <c r="Y109" s="12"/>
      <c r="Z109" s="12"/>
      <c r="AA109" s="13"/>
      <c r="AB109" s="93">
        <f t="shared" si="14"/>
        <v>0</v>
      </c>
      <c r="AC109" s="11"/>
      <c r="AD109" s="12"/>
      <c r="AE109" s="14"/>
      <c r="AF109" s="14"/>
      <c r="AG109" s="12"/>
      <c r="AH109" s="12"/>
      <c r="AI109" s="12"/>
      <c r="AJ109" s="12"/>
      <c r="AK109" s="12"/>
      <c r="AL109" s="13"/>
      <c r="AM109" s="93">
        <f t="shared" si="15"/>
        <v>0</v>
      </c>
      <c r="AN109" s="11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3"/>
      <c r="BE109" s="93">
        <f t="shared" si="16"/>
        <v>0</v>
      </c>
      <c r="BF109" s="11"/>
      <c r="BG109" s="12"/>
      <c r="BH109" s="12"/>
      <c r="BI109" s="12"/>
      <c r="BJ109" s="12"/>
      <c r="BK109" s="13"/>
      <c r="BL109" s="93">
        <f t="shared" si="17"/>
        <v>0</v>
      </c>
      <c r="BM109" s="11"/>
      <c r="BN109" s="12"/>
      <c r="BO109" s="12"/>
      <c r="BP109" s="12"/>
      <c r="BQ109" s="15"/>
      <c r="BR109" s="16"/>
      <c r="BS109" s="13"/>
      <c r="BT109" s="93">
        <f t="shared" si="18"/>
        <v>0</v>
      </c>
      <c r="BU109" s="10"/>
      <c r="BV109" s="93">
        <f t="shared" si="19"/>
        <v>99327</v>
      </c>
    </row>
    <row r="110" spans="1:74" s="17" customFormat="1" ht="15" customHeight="1" x14ac:dyDescent="0.25">
      <c r="A110" s="7">
        <v>104</v>
      </c>
      <c r="B110" s="8">
        <v>191645111</v>
      </c>
      <c r="C110" s="8" t="s">
        <v>102</v>
      </c>
      <c r="D110" s="9">
        <v>13017</v>
      </c>
      <c r="E110" s="68" t="s">
        <v>213</v>
      </c>
      <c r="F110" s="93">
        <f t="shared" si="10"/>
        <v>0</v>
      </c>
      <c r="G110" s="11"/>
      <c r="H110" s="12"/>
      <c r="I110" s="12"/>
      <c r="J110" s="12"/>
      <c r="K110" s="13"/>
      <c r="L110" s="93">
        <f t="shared" si="11"/>
        <v>0</v>
      </c>
      <c r="M110" s="11"/>
      <c r="N110" s="12"/>
      <c r="O110" s="12"/>
      <c r="P110" s="12"/>
      <c r="Q110" s="13"/>
      <c r="R110" s="93">
        <f t="shared" si="12"/>
        <v>113941</v>
      </c>
      <c r="S110" s="93">
        <f t="shared" si="13"/>
        <v>1952</v>
      </c>
      <c r="T110" s="11">
        <v>1952</v>
      </c>
      <c r="U110" s="12"/>
      <c r="V110" s="12"/>
      <c r="W110" s="12">
        <v>111989</v>
      </c>
      <c r="X110" s="12"/>
      <c r="Y110" s="12"/>
      <c r="Z110" s="12"/>
      <c r="AA110" s="13"/>
      <c r="AB110" s="93">
        <f t="shared" si="14"/>
        <v>0</v>
      </c>
      <c r="AC110" s="11"/>
      <c r="AD110" s="12"/>
      <c r="AE110" s="14"/>
      <c r="AF110" s="14"/>
      <c r="AG110" s="12"/>
      <c r="AH110" s="12"/>
      <c r="AI110" s="12"/>
      <c r="AJ110" s="12"/>
      <c r="AK110" s="12"/>
      <c r="AL110" s="13"/>
      <c r="AM110" s="93">
        <f t="shared" si="15"/>
        <v>0</v>
      </c>
      <c r="AN110" s="11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3"/>
      <c r="BE110" s="93">
        <f t="shared" si="16"/>
        <v>0</v>
      </c>
      <c r="BF110" s="11"/>
      <c r="BG110" s="12"/>
      <c r="BH110" s="12"/>
      <c r="BI110" s="12"/>
      <c r="BJ110" s="12"/>
      <c r="BK110" s="13"/>
      <c r="BL110" s="93">
        <f t="shared" si="17"/>
        <v>0</v>
      </c>
      <c r="BM110" s="11"/>
      <c r="BN110" s="12"/>
      <c r="BO110" s="12"/>
      <c r="BP110" s="12"/>
      <c r="BQ110" s="15"/>
      <c r="BR110" s="16"/>
      <c r="BS110" s="13"/>
      <c r="BT110" s="93">
        <f t="shared" si="18"/>
        <v>0</v>
      </c>
      <c r="BU110" s="10"/>
      <c r="BV110" s="93">
        <f t="shared" si="19"/>
        <v>113941</v>
      </c>
    </row>
    <row r="111" spans="1:74" s="17" customFormat="1" ht="15" customHeight="1" x14ac:dyDescent="0.25">
      <c r="A111" s="7">
        <v>105</v>
      </c>
      <c r="B111" s="8">
        <v>300017892</v>
      </c>
      <c r="C111" s="8" t="s">
        <v>102</v>
      </c>
      <c r="D111" s="25">
        <v>13018</v>
      </c>
      <c r="E111" s="68" t="s">
        <v>214</v>
      </c>
      <c r="F111" s="93">
        <f t="shared" si="10"/>
        <v>0</v>
      </c>
      <c r="G111" s="11"/>
      <c r="H111" s="12"/>
      <c r="I111" s="12"/>
      <c r="J111" s="12"/>
      <c r="K111" s="13"/>
      <c r="L111" s="93">
        <f t="shared" si="11"/>
        <v>0</v>
      </c>
      <c r="M111" s="11"/>
      <c r="N111" s="12"/>
      <c r="O111" s="12"/>
      <c r="P111" s="12"/>
      <c r="Q111" s="13"/>
      <c r="R111" s="93">
        <f t="shared" si="12"/>
        <v>26537</v>
      </c>
      <c r="S111" s="93">
        <f t="shared" si="13"/>
        <v>0</v>
      </c>
      <c r="T111" s="11"/>
      <c r="U111" s="12"/>
      <c r="V111" s="12"/>
      <c r="W111" s="12"/>
      <c r="X111" s="12">
        <v>26537</v>
      </c>
      <c r="Y111" s="12"/>
      <c r="Z111" s="12"/>
      <c r="AA111" s="13"/>
      <c r="AB111" s="93">
        <f t="shared" si="14"/>
        <v>0</v>
      </c>
      <c r="AC111" s="11"/>
      <c r="AD111" s="12"/>
      <c r="AE111" s="14"/>
      <c r="AF111" s="14"/>
      <c r="AG111" s="12"/>
      <c r="AH111" s="12"/>
      <c r="AI111" s="12"/>
      <c r="AJ111" s="12"/>
      <c r="AK111" s="12"/>
      <c r="AL111" s="13"/>
      <c r="AM111" s="93">
        <f t="shared" si="15"/>
        <v>0</v>
      </c>
      <c r="AN111" s="11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3"/>
      <c r="BE111" s="93">
        <f t="shared" si="16"/>
        <v>0</v>
      </c>
      <c r="BF111" s="11"/>
      <c r="BG111" s="12"/>
      <c r="BH111" s="12"/>
      <c r="BI111" s="12"/>
      <c r="BJ111" s="12"/>
      <c r="BK111" s="13"/>
      <c r="BL111" s="93">
        <f t="shared" si="17"/>
        <v>0</v>
      </c>
      <c r="BM111" s="11"/>
      <c r="BN111" s="12"/>
      <c r="BO111" s="12"/>
      <c r="BP111" s="12"/>
      <c r="BQ111" s="15"/>
      <c r="BR111" s="16"/>
      <c r="BS111" s="13"/>
      <c r="BT111" s="93">
        <f t="shared" si="18"/>
        <v>0</v>
      </c>
      <c r="BU111" s="10"/>
      <c r="BV111" s="93">
        <f t="shared" si="19"/>
        <v>26537</v>
      </c>
    </row>
    <row r="112" spans="1:74" s="17" customFormat="1" ht="15" customHeight="1" x14ac:dyDescent="0.25">
      <c r="A112" s="7">
        <v>106</v>
      </c>
      <c r="B112" s="18">
        <v>125219711</v>
      </c>
      <c r="C112" s="18" t="s">
        <v>102</v>
      </c>
      <c r="D112" s="25">
        <v>13055</v>
      </c>
      <c r="E112" s="68" t="s">
        <v>215</v>
      </c>
      <c r="F112" s="93">
        <f t="shared" si="10"/>
        <v>0</v>
      </c>
      <c r="G112" s="11"/>
      <c r="H112" s="12"/>
      <c r="I112" s="12"/>
      <c r="J112" s="12"/>
      <c r="K112" s="13"/>
      <c r="L112" s="93">
        <f t="shared" si="11"/>
        <v>0</v>
      </c>
      <c r="M112" s="11"/>
      <c r="N112" s="12"/>
      <c r="O112" s="12"/>
      <c r="P112" s="12"/>
      <c r="Q112" s="13"/>
      <c r="R112" s="93">
        <f t="shared" si="12"/>
        <v>1609</v>
      </c>
      <c r="S112" s="93">
        <f t="shared" si="13"/>
        <v>1609</v>
      </c>
      <c r="T112" s="11">
        <v>362</v>
      </c>
      <c r="U112" s="12">
        <v>1247</v>
      </c>
      <c r="V112" s="12"/>
      <c r="W112" s="12"/>
      <c r="X112" s="12"/>
      <c r="Y112" s="12"/>
      <c r="Z112" s="12"/>
      <c r="AA112" s="13"/>
      <c r="AB112" s="93">
        <f t="shared" si="14"/>
        <v>0</v>
      </c>
      <c r="AC112" s="11"/>
      <c r="AD112" s="12"/>
      <c r="AE112" s="14"/>
      <c r="AF112" s="14"/>
      <c r="AG112" s="12"/>
      <c r="AH112" s="12"/>
      <c r="AI112" s="12"/>
      <c r="AJ112" s="12"/>
      <c r="AK112" s="12"/>
      <c r="AL112" s="13"/>
      <c r="AM112" s="93">
        <f t="shared" si="15"/>
        <v>0</v>
      </c>
      <c r="AN112" s="11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3"/>
      <c r="BE112" s="93">
        <f t="shared" si="16"/>
        <v>0</v>
      </c>
      <c r="BF112" s="11"/>
      <c r="BG112" s="12"/>
      <c r="BH112" s="12"/>
      <c r="BI112" s="12"/>
      <c r="BJ112" s="12"/>
      <c r="BK112" s="13"/>
      <c r="BL112" s="93">
        <f t="shared" si="17"/>
        <v>0</v>
      </c>
      <c r="BM112" s="11"/>
      <c r="BN112" s="12"/>
      <c r="BO112" s="12"/>
      <c r="BP112" s="12"/>
      <c r="BQ112" s="15"/>
      <c r="BR112" s="16"/>
      <c r="BS112" s="13"/>
      <c r="BT112" s="93">
        <f t="shared" si="18"/>
        <v>0</v>
      </c>
      <c r="BU112" s="10"/>
      <c r="BV112" s="93">
        <f t="shared" si="19"/>
        <v>1609</v>
      </c>
    </row>
    <row r="113" spans="1:74" s="17" customFormat="1" ht="15" customHeight="1" x14ac:dyDescent="0.25">
      <c r="A113" s="7">
        <v>107</v>
      </c>
      <c r="B113" s="8">
        <v>186472451</v>
      </c>
      <c r="C113" s="8" t="s">
        <v>162</v>
      </c>
      <c r="D113" s="25">
        <v>13143</v>
      </c>
      <c r="E113" s="67" t="s">
        <v>216</v>
      </c>
      <c r="F113" s="93">
        <f t="shared" si="10"/>
        <v>1915253</v>
      </c>
      <c r="G113" s="11">
        <v>1549807</v>
      </c>
      <c r="H113" s="12">
        <v>180411</v>
      </c>
      <c r="I113" s="12">
        <v>179711</v>
      </c>
      <c r="J113" s="12"/>
      <c r="K113" s="13">
        <v>5324</v>
      </c>
      <c r="L113" s="93">
        <f t="shared" si="11"/>
        <v>1346448</v>
      </c>
      <c r="M113" s="11">
        <v>1182762</v>
      </c>
      <c r="N113" s="12">
        <v>86251</v>
      </c>
      <c r="O113" s="12">
        <v>4950</v>
      </c>
      <c r="P113" s="12">
        <v>72485</v>
      </c>
      <c r="Q113" s="13"/>
      <c r="R113" s="93">
        <f t="shared" si="12"/>
        <v>654549</v>
      </c>
      <c r="S113" s="93">
        <f t="shared" si="13"/>
        <v>646770</v>
      </c>
      <c r="T113" s="11">
        <v>425979</v>
      </c>
      <c r="U113" s="12">
        <v>94166</v>
      </c>
      <c r="V113" s="12">
        <v>126625</v>
      </c>
      <c r="W113" s="12"/>
      <c r="X113" s="12"/>
      <c r="Y113" s="12"/>
      <c r="Z113" s="12"/>
      <c r="AA113" s="13">
        <v>7779</v>
      </c>
      <c r="AB113" s="93">
        <f t="shared" si="14"/>
        <v>0</v>
      </c>
      <c r="AC113" s="11"/>
      <c r="AD113" s="12"/>
      <c r="AE113" s="14"/>
      <c r="AF113" s="14"/>
      <c r="AG113" s="12"/>
      <c r="AH113" s="12"/>
      <c r="AI113" s="12"/>
      <c r="AJ113" s="12"/>
      <c r="AK113" s="12"/>
      <c r="AL113" s="13"/>
      <c r="AM113" s="93">
        <f t="shared" si="15"/>
        <v>0</v>
      </c>
      <c r="AN113" s="11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3"/>
      <c r="BE113" s="93">
        <f t="shared" si="16"/>
        <v>119919</v>
      </c>
      <c r="BF113" s="11"/>
      <c r="BG113" s="12"/>
      <c r="BH113" s="12"/>
      <c r="BI113" s="12"/>
      <c r="BJ113" s="12">
        <v>119919</v>
      </c>
      <c r="BK113" s="13"/>
      <c r="BL113" s="93">
        <f t="shared" si="17"/>
        <v>65662</v>
      </c>
      <c r="BM113" s="11">
        <v>3886</v>
      </c>
      <c r="BN113" s="12">
        <v>6584</v>
      </c>
      <c r="BO113" s="12">
        <v>35637</v>
      </c>
      <c r="BP113" s="12">
        <v>8350</v>
      </c>
      <c r="BQ113" s="15">
        <v>11205</v>
      </c>
      <c r="BR113" s="16"/>
      <c r="BS113" s="13"/>
      <c r="BT113" s="93">
        <f t="shared" si="18"/>
        <v>0</v>
      </c>
      <c r="BU113" s="10"/>
      <c r="BV113" s="93">
        <f t="shared" si="19"/>
        <v>4101831</v>
      </c>
    </row>
    <row r="114" spans="1:74" s="17" customFormat="1" x14ac:dyDescent="0.25">
      <c r="A114" s="7">
        <v>108</v>
      </c>
      <c r="B114" s="8">
        <v>111528911</v>
      </c>
      <c r="C114" s="8" t="s">
        <v>102</v>
      </c>
      <c r="D114" s="25">
        <v>13145</v>
      </c>
      <c r="E114" s="68" t="s">
        <v>338</v>
      </c>
      <c r="F114" s="93">
        <f t="shared" si="10"/>
        <v>0</v>
      </c>
      <c r="G114" s="11"/>
      <c r="H114" s="12"/>
      <c r="I114" s="12"/>
      <c r="J114" s="12"/>
      <c r="K114" s="13"/>
      <c r="L114" s="93">
        <f t="shared" si="11"/>
        <v>0</v>
      </c>
      <c r="M114" s="11"/>
      <c r="N114" s="12"/>
      <c r="O114" s="12"/>
      <c r="P114" s="12"/>
      <c r="Q114" s="13"/>
      <c r="R114" s="93">
        <f t="shared" si="12"/>
        <v>33913</v>
      </c>
      <c r="S114" s="93">
        <f t="shared" si="13"/>
        <v>33913</v>
      </c>
      <c r="T114" s="11">
        <v>13604</v>
      </c>
      <c r="U114" s="12">
        <v>20309</v>
      </c>
      <c r="V114" s="12"/>
      <c r="W114" s="12"/>
      <c r="X114" s="12"/>
      <c r="Y114" s="12"/>
      <c r="Z114" s="12"/>
      <c r="AA114" s="13"/>
      <c r="AB114" s="93">
        <f t="shared" si="14"/>
        <v>0</v>
      </c>
      <c r="AC114" s="11"/>
      <c r="AD114" s="12"/>
      <c r="AE114" s="14"/>
      <c r="AF114" s="14"/>
      <c r="AG114" s="12"/>
      <c r="AH114" s="12"/>
      <c r="AI114" s="12"/>
      <c r="AJ114" s="12"/>
      <c r="AK114" s="12"/>
      <c r="AL114" s="13"/>
      <c r="AM114" s="93">
        <f t="shared" si="15"/>
        <v>0</v>
      </c>
      <c r="AN114" s="11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3"/>
      <c r="BE114" s="93">
        <f t="shared" si="16"/>
        <v>0</v>
      </c>
      <c r="BF114" s="11"/>
      <c r="BG114" s="12"/>
      <c r="BH114" s="12"/>
      <c r="BI114" s="12"/>
      <c r="BJ114" s="12"/>
      <c r="BK114" s="13"/>
      <c r="BL114" s="93">
        <f t="shared" si="17"/>
        <v>0</v>
      </c>
      <c r="BM114" s="11"/>
      <c r="BN114" s="12"/>
      <c r="BO114" s="12"/>
      <c r="BP114" s="12"/>
      <c r="BQ114" s="15"/>
      <c r="BR114" s="16"/>
      <c r="BS114" s="13"/>
      <c r="BT114" s="93">
        <f t="shared" si="18"/>
        <v>0</v>
      </c>
      <c r="BU114" s="10"/>
      <c r="BV114" s="93">
        <f t="shared" si="19"/>
        <v>33913</v>
      </c>
    </row>
    <row r="115" spans="1:74" s="17" customFormat="1" ht="15" customHeight="1" x14ac:dyDescent="0.25">
      <c r="A115" s="7">
        <v>109</v>
      </c>
      <c r="B115" s="8">
        <v>126413338</v>
      </c>
      <c r="C115" s="8" t="s">
        <v>102</v>
      </c>
      <c r="D115" s="9">
        <v>13159</v>
      </c>
      <c r="E115" s="68" t="s">
        <v>217</v>
      </c>
      <c r="F115" s="93">
        <f t="shared" si="10"/>
        <v>0</v>
      </c>
      <c r="G115" s="11"/>
      <c r="H115" s="12"/>
      <c r="I115" s="12"/>
      <c r="J115" s="12"/>
      <c r="K115" s="13"/>
      <c r="L115" s="93">
        <f t="shared" si="11"/>
        <v>0</v>
      </c>
      <c r="M115" s="11"/>
      <c r="N115" s="12"/>
      <c r="O115" s="12"/>
      <c r="P115" s="12"/>
      <c r="Q115" s="13"/>
      <c r="R115" s="93">
        <f t="shared" si="12"/>
        <v>0</v>
      </c>
      <c r="S115" s="93">
        <f t="shared" si="13"/>
        <v>0</v>
      </c>
      <c r="T115" s="11"/>
      <c r="U115" s="12"/>
      <c r="V115" s="12"/>
      <c r="W115" s="12"/>
      <c r="X115" s="12"/>
      <c r="Y115" s="12"/>
      <c r="Z115" s="12"/>
      <c r="AA115" s="13"/>
      <c r="AB115" s="93">
        <f t="shared" si="14"/>
        <v>0</v>
      </c>
      <c r="AC115" s="11"/>
      <c r="AD115" s="12"/>
      <c r="AE115" s="14"/>
      <c r="AF115" s="14"/>
      <c r="AG115" s="12"/>
      <c r="AH115" s="12"/>
      <c r="AI115" s="12"/>
      <c r="AJ115" s="12"/>
      <c r="AK115" s="12"/>
      <c r="AL115" s="13"/>
      <c r="AM115" s="93">
        <f t="shared" si="15"/>
        <v>0</v>
      </c>
      <c r="AN115" s="11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3"/>
      <c r="BE115" s="93">
        <f t="shared" si="16"/>
        <v>0</v>
      </c>
      <c r="BF115" s="11"/>
      <c r="BG115" s="12"/>
      <c r="BH115" s="12"/>
      <c r="BI115" s="12"/>
      <c r="BJ115" s="12"/>
      <c r="BK115" s="13"/>
      <c r="BL115" s="93">
        <f t="shared" si="17"/>
        <v>0</v>
      </c>
      <c r="BM115" s="11"/>
      <c r="BN115" s="12"/>
      <c r="BO115" s="12"/>
      <c r="BP115" s="12"/>
      <c r="BQ115" s="15"/>
      <c r="BR115" s="16"/>
      <c r="BS115" s="13"/>
      <c r="BT115" s="93">
        <f t="shared" si="18"/>
        <v>908000</v>
      </c>
      <c r="BU115" s="10">
        <v>908000</v>
      </c>
      <c r="BV115" s="93">
        <f>F115+L115+R115+AB115+BE115+BL115+AM115+BT115</f>
        <v>908000</v>
      </c>
    </row>
    <row r="116" spans="1:74" s="17" customFormat="1" ht="15" customHeight="1" x14ac:dyDescent="0.25">
      <c r="A116" s="7">
        <v>110</v>
      </c>
      <c r="B116" s="18">
        <v>301358544</v>
      </c>
      <c r="C116" s="18" t="s">
        <v>123</v>
      </c>
      <c r="D116" s="6">
        <v>13230</v>
      </c>
      <c r="E116" s="70" t="s">
        <v>218</v>
      </c>
      <c r="F116" s="93">
        <f t="shared" si="10"/>
        <v>1297494</v>
      </c>
      <c r="G116" s="19">
        <v>1003039</v>
      </c>
      <c r="H116" s="20">
        <v>93518</v>
      </c>
      <c r="I116" s="20">
        <v>180635</v>
      </c>
      <c r="J116" s="20">
        <v>16352</v>
      </c>
      <c r="K116" s="21">
        <v>3950</v>
      </c>
      <c r="L116" s="93">
        <f t="shared" si="11"/>
        <v>265908</v>
      </c>
      <c r="M116" s="19"/>
      <c r="N116" s="20">
        <v>261508</v>
      </c>
      <c r="O116" s="20">
        <v>4400</v>
      </c>
      <c r="P116" s="20"/>
      <c r="Q116" s="21"/>
      <c r="R116" s="93">
        <f t="shared" si="12"/>
        <v>38035</v>
      </c>
      <c r="S116" s="93">
        <f t="shared" si="13"/>
        <v>0</v>
      </c>
      <c r="T116" s="19"/>
      <c r="U116" s="20"/>
      <c r="V116" s="20"/>
      <c r="W116" s="20">
        <v>38035</v>
      </c>
      <c r="X116" s="20"/>
      <c r="Y116" s="20"/>
      <c r="Z116" s="20"/>
      <c r="AA116" s="21"/>
      <c r="AB116" s="93">
        <f t="shared" si="14"/>
        <v>0</v>
      </c>
      <c r="AC116" s="19"/>
      <c r="AD116" s="20"/>
      <c r="AE116" s="20"/>
      <c r="AF116" s="20"/>
      <c r="AG116" s="20"/>
      <c r="AH116" s="20"/>
      <c r="AI116" s="20"/>
      <c r="AJ116" s="20"/>
      <c r="AK116" s="20"/>
      <c r="AL116" s="21"/>
      <c r="AM116" s="93">
        <f t="shared" si="15"/>
        <v>0</v>
      </c>
      <c r="AN116" s="11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3"/>
      <c r="BE116" s="93">
        <f t="shared" si="16"/>
        <v>0</v>
      </c>
      <c r="BF116" s="19"/>
      <c r="BG116" s="20"/>
      <c r="BH116" s="20"/>
      <c r="BI116" s="20"/>
      <c r="BJ116" s="20"/>
      <c r="BK116" s="21"/>
      <c r="BL116" s="93">
        <f t="shared" si="17"/>
        <v>135296</v>
      </c>
      <c r="BM116" s="19">
        <v>12650</v>
      </c>
      <c r="BN116" s="20">
        <v>8896</v>
      </c>
      <c r="BO116" s="20">
        <v>86336</v>
      </c>
      <c r="BP116" s="20">
        <v>8049</v>
      </c>
      <c r="BQ116" s="22">
        <v>19365</v>
      </c>
      <c r="BR116" s="23"/>
      <c r="BS116" s="13"/>
      <c r="BT116" s="93">
        <f t="shared" si="18"/>
        <v>0</v>
      </c>
      <c r="BU116" s="10"/>
      <c r="BV116" s="93">
        <f t="shared" si="19"/>
        <v>1736733</v>
      </c>
    </row>
    <row r="117" spans="1:74" s="17" customFormat="1" ht="15" customHeight="1" x14ac:dyDescent="0.25">
      <c r="A117" s="7">
        <v>111</v>
      </c>
      <c r="B117" s="8">
        <v>302595119</v>
      </c>
      <c r="C117" s="8" t="s">
        <v>150</v>
      </c>
      <c r="D117" s="9">
        <v>13236</v>
      </c>
      <c r="E117" s="68" t="s">
        <v>219</v>
      </c>
      <c r="F117" s="93">
        <f t="shared" si="10"/>
        <v>190751</v>
      </c>
      <c r="G117" s="11">
        <v>162560</v>
      </c>
      <c r="H117" s="12">
        <v>14233</v>
      </c>
      <c r="I117" s="12">
        <v>13541</v>
      </c>
      <c r="J117" s="12"/>
      <c r="K117" s="13">
        <v>417</v>
      </c>
      <c r="L117" s="93">
        <f t="shared" si="11"/>
        <v>0</v>
      </c>
      <c r="M117" s="11"/>
      <c r="N117" s="12"/>
      <c r="O117" s="12"/>
      <c r="P117" s="12"/>
      <c r="Q117" s="13"/>
      <c r="R117" s="93">
        <f t="shared" si="12"/>
        <v>0</v>
      </c>
      <c r="S117" s="93">
        <f t="shared" si="13"/>
        <v>0</v>
      </c>
      <c r="T117" s="11"/>
      <c r="U117" s="12"/>
      <c r="V117" s="12"/>
      <c r="W117" s="12"/>
      <c r="X117" s="12"/>
      <c r="Y117" s="12"/>
      <c r="Z117" s="12"/>
      <c r="AA117" s="13"/>
      <c r="AB117" s="93">
        <f t="shared" si="14"/>
        <v>0</v>
      </c>
      <c r="AC117" s="11"/>
      <c r="AD117" s="12"/>
      <c r="AE117" s="14"/>
      <c r="AF117" s="14"/>
      <c r="AG117" s="12"/>
      <c r="AH117" s="12"/>
      <c r="AI117" s="12"/>
      <c r="AJ117" s="12"/>
      <c r="AK117" s="12"/>
      <c r="AL117" s="13"/>
      <c r="AM117" s="93">
        <f t="shared" si="15"/>
        <v>0</v>
      </c>
      <c r="AN117" s="11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3"/>
      <c r="BE117" s="93">
        <f t="shared" si="16"/>
        <v>0</v>
      </c>
      <c r="BF117" s="11"/>
      <c r="BG117" s="12"/>
      <c r="BH117" s="12"/>
      <c r="BI117" s="12"/>
      <c r="BJ117" s="12"/>
      <c r="BK117" s="13"/>
      <c r="BL117" s="93">
        <f t="shared" si="17"/>
        <v>2753</v>
      </c>
      <c r="BM117" s="11">
        <v>466</v>
      </c>
      <c r="BN117" s="12">
        <v>324</v>
      </c>
      <c r="BO117" s="12"/>
      <c r="BP117" s="12">
        <v>1118</v>
      </c>
      <c r="BQ117" s="15">
        <v>845</v>
      </c>
      <c r="BR117" s="16"/>
      <c r="BS117" s="13"/>
      <c r="BT117" s="93">
        <f t="shared" si="18"/>
        <v>0</v>
      </c>
      <c r="BU117" s="10"/>
      <c r="BV117" s="93">
        <f t="shared" si="19"/>
        <v>193504</v>
      </c>
    </row>
    <row r="118" spans="1:74" s="17" customFormat="1" ht="15" customHeight="1" x14ac:dyDescent="0.25">
      <c r="A118" s="7">
        <v>112</v>
      </c>
      <c r="B118" s="8">
        <v>302473510</v>
      </c>
      <c r="C118" s="8" t="s">
        <v>102</v>
      </c>
      <c r="D118" s="25">
        <v>13580</v>
      </c>
      <c r="E118" s="67" t="s">
        <v>220</v>
      </c>
      <c r="F118" s="93">
        <f t="shared" si="10"/>
        <v>0</v>
      </c>
      <c r="G118" s="11"/>
      <c r="H118" s="12"/>
      <c r="I118" s="12"/>
      <c r="J118" s="12"/>
      <c r="K118" s="13"/>
      <c r="L118" s="93">
        <f t="shared" si="11"/>
        <v>8568</v>
      </c>
      <c r="M118" s="11"/>
      <c r="N118" s="12"/>
      <c r="O118" s="12"/>
      <c r="P118" s="12"/>
      <c r="Q118" s="13">
        <v>8568</v>
      </c>
      <c r="R118" s="93">
        <f t="shared" si="12"/>
        <v>158115</v>
      </c>
      <c r="S118" s="93">
        <f t="shared" si="13"/>
        <v>158115</v>
      </c>
      <c r="T118" s="11">
        <v>42114</v>
      </c>
      <c r="U118" s="12">
        <v>51105</v>
      </c>
      <c r="V118" s="12">
        <v>64896</v>
      </c>
      <c r="W118" s="12"/>
      <c r="X118" s="12"/>
      <c r="Y118" s="12"/>
      <c r="Z118" s="12"/>
      <c r="AA118" s="13"/>
      <c r="AB118" s="93">
        <f t="shared" si="14"/>
        <v>0</v>
      </c>
      <c r="AC118" s="11"/>
      <c r="AD118" s="12"/>
      <c r="AE118" s="14"/>
      <c r="AF118" s="14"/>
      <c r="AG118" s="12"/>
      <c r="AH118" s="12"/>
      <c r="AI118" s="12"/>
      <c r="AJ118" s="12"/>
      <c r="AK118" s="12"/>
      <c r="AL118" s="13"/>
      <c r="AM118" s="93">
        <f t="shared" si="15"/>
        <v>0</v>
      </c>
      <c r="AN118" s="11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3"/>
      <c r="BE118" s="93">
        <f t="shared" si="16"/>
        <v>0</v>
      </c>
      <c r="BF118" s="11"/>
      <c r="BG118" s="12"/>
      <c r="BH118" s="12"/>
      <c r="BI118" s="12"/>
      <c r="BJ118" s="12"/>
      <c r="BK118" s="13"/>
      <c r="BL118" s="93">
        <f t="shared" si="17"/>
        <v>0</v>
      </c>
      <c r="BM118" s="11"/>
      <c r="BN118" s="12"/>
      <c r="BO118" s="12"/>
      <c r="BP118" s="12"/>
      <c r="BQ118" s="15"/>
      <c r="BR118" s="16"/>
      <c r="BS118" s="13"/>
      <c r="BT118" s="93">
        <f t="shared" si="18"/>
        <v>0</v>
      </c>
      <c r="BU118" s="10"/>
      <c r="BV118" s="93">
        <f t="shared" si="19"/>
        <v>166683</v>
      </c>
    </row>
    <row r="119" spans="1:74" s="17" customFormat="1" ht="15" customHeight="1" x14ac:dyDescent="0.25">
      <c r="A119" s="7">
        <v>113</v>
      </c>
      <c r="B119" s="18">
        <v>302667077</v>
      </c>
      <c r="C119" s="18" t="s">
        <v>102</v>
      </c>
      <c r="D119" s="9">
        <v>13819</v>
      </c>
      <c r="E119" s="68" t="s">
        <v>221</v>
      </c>
      <c r="F119" s="93">
        <f t="shared" si="10"/>
        <v>141473</v>
      </c>
      <c r="G119" s="11">
        <v>134717</v>
      </c>
      <c r="H119" s="12">
        <v>1244</v>
      </c>
      <c r="I119" s="12">
        <v>5512</v>
      </c>
      <c r="J119" s="12"/>
      <c r="K119" s="13"/>
      <c r="L119" s="93">
        <f t="shared" si="11"/>
        <v>140915</v>
      </c>
      <c r="M119" s="11"/>
      <c r="N119" s="12">
        <v>135965</v>
      </c>
      <c r="O119" s="12">
        <v>4950</v>
      </c>
      <c r="P119" s="12"/>
      <c r="Q119" s="13"/>
      <c r="R119" s="93">
        <f t="shared" si="12"/>
        <v>0</v>
      </c>
      <c r="S119" s="93">
        <f t="shared" si="13"/>
        <v>0</v>
      </c>
      <c r="T119" s="11"/>
      <c r="U119" s="12"/>
      <c r="V119" s="12"/>
      <c r="W119" s="12"/>
      <c r="X119" s="12"/>
      <c r="Y119" s="12"/>
      <c r="Z119" s="12"/>
      <c r="AA119" s="13"/>
      <c r="AB119" s="93">
        <f t="shared" si="14"/>
        <v>0</v>
      </c>
      <c r="AC119" s="11"/>
      <c r="AD119" s="12"/>
      <c r="AE119" s="14"/>
      <c r="AF119" s="14"/>
      <c r="AG119" s="12"/>
      <c r="AH119" s="12"/>
      <c r="AI119" s="12"/>
      <c r="AJ119" s="12"/>
      <c r="AK119" s="12"/>
      <c r="AL119" s="13"/>
      <c r="AM119" s="93">
        <f t="shared" si="15"/>
        <v>0</v>
      </c>
      <c r="AN119" s="11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3"/>
      <c r="BE119" s="93">
        <f t="shared" si="16"/>
        <v>0</v>
      </c>
      <c r="BF119" s="11"/>
      <c r="BG119" s="12"/>
      <c r="BH119" s="12"/>
      <c r="BI119" s="12"/>
      <c r="BJ119" s="12"/>
      <c r="BK119" s="13"/>
      <c r="BL119" s="93">
        <f t="shared" si="17"/>
        <v>705</v>
      </c>
      <c r="BM119" s="11">
        <v>3</v>
      </c>
      <c r="BN119" s="12">
        <v>96</v>
      </c>
      <c r="BO119" s="12">
        <v>39</v>
      </c>
      <c r="BP119" s="12">
        <v>312</v>
      </c>
      <c r="BQ119" s="15">
        <v>255</v>
      </c>
      <c r="BR119" s="16"/>
      <c r="BS119" s="13"/>
      <c r="BT119" s="93">
        <f t="shared" si="18"/>
        <v>0</v>
      </c>
      <c r="BU119" s="10"/>
      <c r="BV119" s="93">
        <f t="shared" si="19"/>
        <v>283093</v>
      </c>
    </row>
    <row r="120" spans="1:74" s="17" customFormat="1" ht="15" customHeight="1" x14ac:dyDescent="0.25">
      <c r="A120" s="7">
        <v>114</v>
      </c>
      <c r="B120" s="8">
        <v>300005737</v>
      </c>
      <c r="C120" s="8" t="s">
        <v>102</v>
      </c>
      <c r="D120" s="9">
        <v>14118</v>
      </c>
      <c r="E120" s="67" t="s">
        <v>327</v>
      </c>
      <c r="F120" s="93">
        <f t="shared" si="10"/>
        <v>622171</v>
      </c>
      <c r="G120" s="11">
        <v>521336</v>
      </c>
      <c r="H120" s="12">
        <v>51479</v>
      </c>
      <c r="I120" s="12">
        <v>49356</v>
      </c>
      <c r="J120" s="12"/>
      <c r="K120" s="13"/>
      <c r="L120" s="93">
        <f t="shared" si="11"/>
        <v>0</v>
      </c>
      <c r="M120" s="11"/>
      <c r="N120" s="12"/>
      <c r="O120" s="12"/>
      <c r="P120" s="12"/>
      <c r="Q120" s="13"/>
      <c r="R120" s="93">
        <f t="shared" si="12"/>
        <v>65505</v>
      </c>
      <c r="S120" s="93">
        <f t="shared" si="13"/>
        <v>65505</v>
      </c>
      <c r="T120" s="11">
        <v>34363</v>
      </c>
      <c r="U120" s="12">
        <v>11859</v>
      </c>
      <c r="V120" s="12">
        <v>19283</v>
      </c>
      <c r="W120" s="12"/>
      <c r="X120" s="12"/>
      <c r="Y120" s="12"/>
      <c r="Z120" s="12"/>
      <c r="AA120" s="13"/>
      <c r="AB120" s="93">
        <f t="shared" si="14"/>
        <v>0</v>
      </c>
      <c r="AC120" s="11"/>
      <c r="AD120" s="12"/>
      <c r="AE120" s="14"/>
      <c r="AF120" s="14"/>
      <c r="AG120" s="12"/>
      <c r="AH120" s="12"/>
      <c r="AI120" s="12"/>
      <c r="AJ120" s="12"/>
      <c r="AK120" s="12"/>
      <c r="AL120" s="13"/>
      <c r="AM120" s="93">
        <f t="shared" si="15"/>
        <v>0</v>
      </c>
      <c r="AN120" s="11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3"/>
      <c r="BE120" s="93">
        <f t="shared" si="16"/>
        <v>0</v>
      </c>
      <c r="BF120" s="11"/>
      <c r="BG120" s="12"/>
      <c r="BH120" s="12"/>
      <c r="BI120" s="12"/>
      <c r="BJ120" s="12"/>
      <c r="BK120" s="13"/>
      <c r="BL120" s="93">
        <f t="shared" si="17"/>
        <v>35123</v>
      </c>
      <c r="BM120" s="11">
        <v>2158</v>
      </c>
      <c r="BN120" s="12">
        <v>1992</v>
      </c>
      <c r="BO120" s="12">
        <v>23111</v>
      </c>
      <c r="BP120" s="12">
        <v>3077</v>
      </c>
      <c r="BQ120" s="15">
        <v>4785</v>
      </c>
      <c r="BR120" s="16"/>
      <c r="BS120" s="13"/>
      <c r="BT120" s="93">
        <f t="shared" si="18"/>
        <v>0</v>
      </c>
      <c r="BU120" s="10"/>
      <c r="BV120" s="93">
        <f t="shared" si="19"/>
        <v>722799</v>
      </c>
    </row>
    <row r="121" spans="1:74" s="17" customFormat="1" ht="15" customHeight="1" x14ac:dyDescent="0.25">
      <c r="A121" s="7">
        <v>115</v>
      </c>
      <c r="B121" s="18">
        <v>302461561</v>
      </c>
      <c r="C121" s="18" t="s">
        <v>100</v>
      </c>
      <c r="D121" s="6">
        <v>14311</v>
      </c>
      <c r="E121" s="66" t="s">
        <v>222</v>
      </c>
      <c r="F121" s="93">
        <f t="shared" si="10"/>
        <v>0</v>
      </c>
      <c r="G121" s="19"/>
      <c r="H121" s="20"/>
      <c r="I121" s="20"/>
      <c r="J121" s="20"/>
      <c r="K121" s="21"/>
      <c r="L121" s="93">
        <f t="shared" si="11"/>
        <v>0</v>
      </c>
      <c r="M121" s="19"/>
      <c r="N121" s="20"/>
      <c r="O121" s="20"/>
      <c r="P121" s="20"/>
      <c r="Q121" s="21"/>
      <c r="R121" s="93">
        <f t="shared" si="12"/>
        <v>21984</v>
      </c>
      <c r="S121" s="93">
        <f t="shared" si="13"/>
        <v>21984</v>
      </c>
      <c r="T121" s="19">
        <v>18810</v>
      </c>
      <c r="U121" s="20">
        <v>60</v>
      </c>
      <c r="V121" s="20">
        <v>3114</v>
      </c>
      <c r="W121" s="20"/>
      <c r="X121" s="20"/>
      <c r="Y121" s="20"/>
      <c r="Z121" s="20"/>
      <c r="AA121" s="21"/>
      <c r="AB121" s="93">
        <f t="shared" si="14"/>
        <v>0</v>
      </c>
      <c r="AC121" s="19" t="s">
        <v>99</v>
      </c>
      <c r="AD121" s="20"/>
      <c r="AE121" s="20"/>
      <c r="AF121" s="20"/>
      <c r="AG121" s="20"/>
      <c r="AH121" s="20"/>
      <c r="AI121" s="20"/>
      <c r="AJ121" s="20"/>
      <c r="AK121" s="20"/>
      <c r="AL121" s="21"/>
      <c r="AM121" s="93">
        <f t="shared" si="15"/>
        <v>0</v>
      </c>
      <c r="AN121" s="11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3"/>
      <c r="BE121" s="93">
        <f t="shared" si="16"/>
        <v>210744</v>
      </c>
      <c r="BF121" s="19"/>
      <c r="BG121" s="20"/>
      <c r="BH121" s="20"/>
      <c r="BI121" s="20"/>
      <c r="BJ121" s="20">
        <v>210744</v>
      </c>
      <c r="BK121" s="21"/>
      <c r="BL121" s="93">
        <f t="shared" si="17"/>
        <v>0</v>
      </c>
      <c r="BM121" s="19"/>
      <c r="BN121" s="20"/>
      <c r="BO121" s="20"/>
      <c r="BP121" s="20"/>
      <c r="BQ121" s="22"/>
      <c r="BR121" s="23"/>
      <c r="BS121" s="13"/>
      <c r="BT121" s="93">
        <f t="shared" si="18"/>
        <v>0</v>
      </c>
      <c r="BU121" s="10"/>
      <c r="BV121" s="93">
        <f t="shared" si="19"/>
        <v>232728</v>
      </c>
    </row>
    <row r="122" spans="1:74" s="17" customFormat="1" ht="15" customHeight="1" x14ac:dyDescent="0.25">
      <c r="A122" s="7">
        <v>116</v>
      </c>
      <c r="B122" s="8">
        <v>302559824</v>
      </c>
      <c r="C122" s="8" t="s">
        <v>102</v>
      </c>
      <c r="D122" s="9">
        <v>14373</v>
      </c>
      <c r="E122" s="67" t="s">
        <v>223</v>
      </c>
      <c r="F122" s="93">
        <f t="shared" si="10"/>
        <v>0</v>
      </c>
      <c r="G122" s="11"/>
      <c r="H122" s="12"/>
      <c r="I122" s="12"/>
      <c r="J122" s="12"/>
      <c r="K122" s="13"/>
      <c r="L122" s="93">
        <f t="shared" si="11"/>
        <v>0</v>
      </c>
      <c r="M122" s="11"/>
      <c r="N122" s="12"/>
      <c r="O122" s="12"/>
      <c r="P122" s="12"/>
      <c r="Q122" s="13"/>
      <c r="R122" s="93">
        <f t="shared" si="12"/>
        <v>10128</v>
      </c>
      <c r="S122" s="93">
        <f t="shared" si="13"/>
        <v>10128</v>
      </c>
      <c r="T122" s="11">
        <v>10128</v>
      </c>
      <c r="U122" s="12"/>
      <c r="V122" s="12"/>
      <c r="W122" s="12"/>
      <c r="X122" s="12"/>
      <c r="Y122" s="12"/>
      <c r="Z122" s="12"/>
      <c r="AA122" s="13"/>
      <c r="AB122" s="93">
        <f t="shared" si="14"/>
        <v>0</v>
      </c>
      <c r="AC122" s="11"/>
      <c r="AD122" s="12"/>
      <c r="AE122" s="14"/>
      <c r="AF122" s="14"/>
      <c r="AG122" s="12"/>
      <c r="AH122" s="12"/>
      <c r="AI122" s="12"/>
      <c r="AJ122" s="12"/>
      <c r="AK122" s="12"/>
      <c r="AL122" s="13"/>
      <c r="AM122" s="93">
        <f t="shared" si="15"/>
        <v>0</v>
      </c>
      <c r="AN122" s="11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3"/>
      <c r="BE122" s="93">
        <f t="shared" si="16"/>
        <v>0</v>
      </c>
      <c r="BF122" s="11"/>
      <c r="BG122" s="12"/>
      <c r="BH122" s="12"/>
      <c r="BI122" s="12"/>
      <c r="BJ122" s="12"/>
      <c r="BK122" s="13"/>
      <c r="BL122" s="93">
        <f t="shared" si="17"/>
        <v>0</v>
      </c>
      <c r="BM122" s="11"/>
      <c r="BN122" s="12"/>
      <c r="BO122" s="12"/>
      <c r="BP122" s="12"/>
      <c r="BQ122" s="15"/>
      <c r="BR122" s="16"/>
      <c r="BS122" s="13"/>
      <c r="BT122" s="93">
        <f t="shared" si="18"/>
        <v>0</v>
      </c>
      <c r="BU122" s="10"/>
      <c r="BV122" s="93">
        <f t="shared" si="19"/>
        <v>10128</v>
      </c>
    </row>
    <row r="123" spans="1:74" s="17" customFormat="1" ht="15" customHeight="1" x14ac:dyDescent="0.25">
      <c r="A123" s="7">
        <v>117</v>
      </c>
      <c r="B123" s="18">
        <v>302645846</v>
      </c>
      <c r="C123" s="18" t="s">
        <v>102</v>
      </c>
      <c r="D123" s="9">
        <v>15530</v>
      </c>
      <c r="E123" s="68" t="s">
        <v>224</v>
      </c>
      <c r="F123" s="93">
        <f t="shared" si="10"/>
        <v>0</v>
      </c>
      <c r="G123" s="11"/>
      <c r="H123" s="12"/>
      <c r="I123" s="12"/>
      <c r="J123" s="12"/>
      <c r="K123" s="13"/>
      <c r="L123" s="93">
        <f t="shared" si="11"/>
        <v>0</v>
      </c>
      <c r="M123" s="11"/>
      <c r="N123" s="12"/>
      <c r="O123" s="12"/>
      <c r="P123" s="12"/>
      <c r="Q123" s="13"/>
      <c r="R123" s="93">
        <f t="shared" si="12"/>
        <v>4956</v>
      </c>
      <c r="S123" s="93">
        <f t="shared" si="13"/>
        <v>4956</v>
      </c>
      <c r="T123" s="11">
        <v>3968</v>
      </c>
      <c r="U123" s="12">
        <v>19</v>
      </c>
      <c r="V123" s="12">
        <v>969</v>
      </c>
      <c r="W123" s="12"/>
      <c r="X123" s="12"/>
      <c r="Y123" s="12"/>
      <c r="Z123" s="12"/>
      <c r="AA123" s="13"/>
      <c r="AB123" s="93">
        <f t="shared" si="14"/>
        <v>0</v>
      </c>
      <c r="AC123" s="11"/>
      <c r="AD123" s="12"/>
      <c r="AE123" s="14"/>
      <c r="AF123" s="14"/>
      <c r="AG123" s="12"/>
      <c r="AH123" s="12"/>
      <c r="AI123" s="12"/>
      <c r="AJ123" s="12"/>
      <c r="AK123" s="12"/>
      <c r="AL123" s="13"/>
      <c r="AM123" s="93">
        <f t="shared" si="15"/>
        <v>0</v>
      </c>
      <c r="AN123" s="11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3"/>
      <c r="BE123" s="93">
        <f t="shared" si="16"/>
        <v>0</v>
      </c>
      <c r="BF123" s="11"/>
      <c r="BG123" s="12"/>
      <c r="BH123" s="12"/>
      <c r="BI123" s="12"/>
      <c r="BJ123" s="12"/>
      <c r="BK123" s="13"/>
      <c r="BL123" s="93">
        <f t="shared" si="17"/>
        <v>0</v>
      </c>
      <c r="BM123" s="11"/>
      <c r="BN123" s="12"/>
      <c r="BO123" s="12"/>
      <c r="BP123" s="12"/>
      <c r="BQ123" s="15"/>
      <c r="BR123" s="16"/>
      <c r="BS123" s="13"/>
      <c r="BT123" s="93">
        <f t="shared" si="18"/>
        <v>0</v>
      </c>
      <c r="BU123" s="10"/>
      <c r="BV123" s="93">
        <f t="shared" si="19"/>
        <v>4956</v>
      </c>
    </row>
    <row r="124" spans="1:74" s="17" customFormat="1" ht="15" customHeight="1" x14ac:dyDescent="0.25">
      <c r="A124" s="7">
        <v>118</v>
      </c>
      <c r="B124" s="8">
        <v>301240955</v>
      </c>
      <c r="C124" s="8" t="s">
        <v>102</v>
      </c>
      <c r="D124" s="9">
        <v>17090</v>
      </c>
      <c r="E124" s="68" t="s">
        <v>225</v>
      </c>
      <c r="F124" s="93">
        <f t="shared" si="10"/>
        <v>0</v>
      </c>
      <c r="G124" s="11"/>
      <c r="H124" s="12"/>
      <c r="I124" s="12"/>
      <c r="J124" s="12"/>
      <c r="K124" s="13"/>
      <c r="L124" s="93">
        <f t="shared" si="11"/>
        <v>4937797</v>
      </c>
      <c r="M124" s="11">
        <v>4937797</v>
      </c>
      <c r="N124" s="12"/>
      <c r="O124" s="12"/>
      <c r="P124" s="12"/>
      <c r="Q124" s="13"/>
      <c r="R124" s="93">
        <f t="shared" si="12"/>
        <v>504</v>
      </c>
      <c r="S124" s="93">
        <f t="shared" si="13"/>
        <v>504</v>
      </c>
      <c r="T124" s="11">
        <v>504</v>
      </c>
      <c r="U124" s="12"/>
      <c r="V124" s="12"/>
      <c r="W124" s="12"/>
      <c r="X124" s="12"/>
      <c r="Y124" s="12"/>
      <c r="Z124" s="12"/>
      <c r="AA124" s="13"/>
      <c r="AB124" s="93">
        <f t="shared" si="14"/>
        <v>0</v>
      </c>
      <c r="AC124" s="11"/>
      <c r="AD124" s="12"/>
      <c r="AE124" s="14"/>
      <c r="AF124" s="14"/>
      <c r="AG124" s="12"/>
      <c r="AH124" s="12"/>
      <c r="AI124" s="12"/>
      <c r="AJ124" s="12"/>
      <c r="AK124" s="12"/>
      <c r="AL124" s="13"/>
      <c r="AM124" s="93">
        <f t="shared" si="15"/>
        <v>0</v>
      </c>
      <c r="AN124" s="11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3"/>
      <c r="BE124" s="93">
        <f t="shared" si="16"/>
        <v>119677</v>
      </c>
      <c r="BF124" s="11"/>
      <c r="BG124" s="12">
        <v>119677</v>
      </c>
      <c r="BH124" s="12"/>
      <c r="BI124" s="12"/>
      <c r="BJ124" s="12"/>
      <c r="BK124" s="13"/>
      <c r="BL124" s="93">
        <f t="shared" si="17"/>
        <v>0</v>
      </c>
      <c r="BM124" s="11"/>
      <c r="BN124" s="12"/>
      <c r="BO124" s="12"/>
      <c r="BP124" s="12"/>
      <c r="BQ124" s="15"/>
      <c r="BR124" s="16"/>
      <c r="BS124" s="13"/>
      <c r="BT124" s="93">
        <f t="shared" si="18"/>
        <v>0</v>
      </c>
      <c r="BU124" s="10"/>
      <c r="BV124" s="93">
        <f t="shared" si="19"/>
        <v>5057978</v>
      </c>
    </row>
    <row r="125" spans="1:74" s="17" customFormat="1" ht="15" customHeight="1" x14ac:dyDescent="0.25">
      <c r="A125" s="7">
        <v>119</v>
      </c>
      <c r="B125" s="8">
        <v>300076944</v>
      </c>
      <c r="C125" s="8" t="s">
        <v>95</v>
      </c>
      <c r="D125" s="9">
        <v>19770</v>
      </c>
      <c r="E125" s="67" t="s">
        <v>226</v>
      </c>
      <c r="F125" s="93">
        <f t="shared" si="10"/>
        <v>0</v>
      </c>
      <c r="G125" s="11"/>
      <c r="H125" s="12"/>
      <c r="I125" s="12"/>
      <c r="J125" s="12"/>
      <c r="K125" s="13"/>
      <c r="L125" s="93">
        <f t="shared" si="11"/>
        <v>0</v>
      </c>
      <c r="M125" s="11"/>
      <c r="N125" s="12"/>
      <c r="O125" s="12"/>
      <c r="P125" s="12"/>
      <c r="Q125" s="13"/>
      <c r="R125" s="93">
        <f t="shared" si="12"/>
        <v>0</v>
      </c>
      <c r="S125" s="93">
        <f t="shared" si="13"/>
        <v>0</v>
      </c>
      <c r="T125" s="11"/>
      <c r="U125" s="12"/>
      <c r="V125" s="12"/>
      <c r="W125" s="12"/>
      <c r="X125" s="12"/>
      <c r="Y125" s="12"/>
      <c r="Z125" s="12"/>
      <c r="AA125" s="13"/>
      <c r="AB125" s="93">
        <f t="shared" si="14"/>
        <v>0</v>
      </c>
      <c r="AC125" s="11"/>
      <c r="AD125" s="12"/>
      <c r="AE125" s="14"/>
      <c r="AF125" s="14"/>
      <c r="AG125" s="12"/>
      <c r="AH125" s="12"/>
      <c r="AI125" s="12"/>
      <c r="AJ125" s="12"/>
      <c r="AK125" s="12"/>
      <c r="AL125" s="13"/>
      <c r="AM125" s="93">
        <f t="shared" si="15"/>
        <v>0</v>
      </c>
      <c r="AN125" s="11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3"/>
      <c r="BE125" s="93">
        <f t="shared" si="16"/>
        <v>255936</v>
      </c>
      <c r="BF125" s="11">
        <v>255936</v>
      </c>
      <c r="BG125" s="12"/>
      <c r="BH125" s="12"/>
      <c r="BI125" s="12"/>
      <c r="BJ125" s="12"/>
      <c r="BK125" s="13"/>
      <c r="BL125" s="93">
        <f t="shared" si="17"/>
        <v>0</v>
      </c>
      <c r="BM125" s="11"/>
      <c r="BN125" s="12"/>
      <c r="BO125" s="12"/>
      <c r="BP125" s="12"/>
      <c r="BQ125" s="15"/>
      <c r="BR125" s="16"/>
      <c r="BS125" s="13"/>
      <c r="BT125" s="93">
        <f t="shared" si="18"/>
        <v>0</v>
      </c>
      <c r="BU125" s="10"/>
      <c r="BV125" s="93">
        <f t="shared" si="19"/>
        <v>255936</v>
      </c>
    </row>
    <row r="126" spans="1:74" s="17" customFormat="1" ht="15" customHeight="1" x14ac:dyDescent="0.25">
      <c r="A126" s="7">
        <v>120</v>
      </c>
      <c r="B126" s="18">
        <v>300141580</v>
      </c>
      <c r="C126" s="18" t="s">
        <v>102</v>
      </c>
      <c r="D126" s="9">
        <v>23450</v>
      </c>
      <c r="E126" s="67" t="s">
        <v>227</v>
      </c>
      <c r="F126" s="93">
        <f t="shared" si="10"/>
        <v>782680</v>
      </c>
      <c r="G126" s="11">
        <v>601641</v>
      </c>
      <c r="H126" s="12">
        <v>89201</v>
      </c>
      <c r="I126" s="12">
        <v>86470</v>
      </c>
      <c r="J126" s="12"/>
      <c r="K126" s="13">
        <v>5368</v>
      </c>
      <c r="L126" s="93">
        <f t="shared" si="11"/>
        <v>0</v>
      </c>
      <c r="M126" s="11"/>
      <c r="N126" s="12"/>
      <c r="O126" s="12"/>
      <c r="P126" s="12"/>
      <c r="Q126" s="13"/>
      <c r="R126" s="93">
        <f t="shared" si="12"/>
        <v>3237</v>
      </c>
      <c r="S126" s="93">
        <f t="shared" si="13"/>
        <v>3237</v>
      </c>
      <c r="T126" s="11">
        <v>2905</v>
      </c>
      <c r="U126" s="12"/>
      <c r="V126" s="12">
        <v>332</v>
      </c>
      <c r="W126" s="12"/>
      <c r="X126" s="12"/>
      <c r="Y126" s="12"/>
      <c r="Z126" s="12"/>
      <c r="AA126" s="13"/>
      <c r="AB126" s="93">
        <f t="shared" si="14"/>
        <v>0</v>
      </c>
      <c r="AC126" s="11"/>
      <c r="AD126" s="12"/>
      <c r="AE126" s="14"/>
      <c r="AF126" s="14"/>
      <c r="AG126" s="12"/>
      <c r="AH126" s="12"/>
      <c r="AI126" s="12"/>
      <c r="AJ126" s="12"/>
      <c r="AK126" s="12"/>
      <c r="AL126" s="13"/>
      <c r="AM126" s="93">
        <f t="shared" si="15"/>
        <v>0</v>
      </c>
      <c r="AN126" s="11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3"/>
      <c r="BE126" s="93">
        <f t="shared" si="16"/>
        <v>20122</v>
      </c>
      <c r="BF126" s="11">
        <v>1635</v>
      </c>
      <c r="BG126" s="12"/>
      <c r="BH126" s="12"/>
      <c r="BI126" s="12"/>
      <c r="BJ126" s="12">
        <v>18487</v>
      </c>
      <c r="BK126" s="13"/>
      <c r="BL126" s="93">
        <f t="shared" si="17"/>
        <v>44062</v>
      </c>
      <c r="BM126" s="11">
        <v>2466</v>
      </c>
      <c r="BN126" s="12">
        <v>1933</v>
      </c>
      <c r="BO126" s="12">
        <v>32791</v>
      </c>
      <c r="BP126" s="12">
        <v>2914</v>
      </c>
      <c r="BQ126" s="15">
        <v>3958</v>
      </c>
      <c r="BR126" s="16"/>
      <c r="BS126" s="13"/>
      <c r="BT126" s="93">
        <f t="shared" si="18"/>
        <v>0</v>
      </c>
      <c r="BU126" s="10"/>
      <c r="BV126" s="93">
        <f t="shared" si="19"/>
        <v>850101</v>
      </c>
    </row>
    <row r="127" spans="1:74" s="17" customFormat="1" ht="15" customHeight="1" x14ac:dyDescent="0.25">
      <c r="A127" s="7">
        <v>121</v>
      </c>
      <c r="B127" s="8">
        <v>302690617</v>
      </c>
      <c r="C127" s="8" t="s">
        <v>102</v>
      </c>
      <c r="D127" s="9">
        <v>25630</v>
      </c>
      <c r="E127" s="68" t="s">
        <v>228</v>
      </c>
      <c r="F127" s="93">
        <f t="shared" si="10"/>
        <v>396384</v>
      </c>
      <c r="G127" s="11">
        <v>327421</v>
      </c>
      <c r="H127" s="12">
        <v>37820</v>
      </c>
      <c r="I127" s="12">
        <v>31143</v>
      </c>
      <c r="J127" s="12"/>
      <c r="K127" s="13"/>
      <c r="L127" s="93">
        <f t="shared" si="11"/>
        <v>0</v>
      </c>
      <c r="M127" s="11"/>
      <c r="N127" s="12"/>
      <c r="O127" s="12"/>
      <c r="P127" s="12"/>
      <c r="Q127" s="13"/>
      <c r="R127" s="93">
        <f t="shared" si="12"/>
        <v>65394</v>
      </c>
      <c r="S127" s="93">
        <f t="shared" si="13"/>
        <v>65394</v>
      </c>
      <c r="T127" s="11">
        <v>26130</v>
      </c>
      <c r="U127" s="12">
        <v>34959</v>
      </c>
      <c r="V127" s="12">
        <v>4305</v>
      </c>
      <c r="W127" s="12"/>
      <c r="X127" s="12"/>
      <c r="Y127" s="12"/>
      <c r="Z127" s="12"/>
      <c r="AA127" s="13"/>
      <c r="AB127" s="93">
        <f t="shared" si="14"/>
        <v>0</v>
      </c>
      <c r="AC127" s="11"/>
      <c r="AD127" s="12"/>
      <c r="AE127" s="14"/>
      <c r="AF127" s="14"/>
      <c r="AG127" s="12"/>
      <c r="AH127" s="12"/>
      <c r="AI127" s="12"/>
      <c r="AJ127" s="12"/>
      <c r="AK127" s="12"/>
      <c r="AL127" s="13"/>
      <c r="AM127" s="93">
        <f t="shared" si="15"/>
        <v>0</v>
      </c>
      <c r="AN127" s="11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3"/>
      <c r="BE127" s="93">
        <f t="shared" si="16"/>
        <v>0</v>
      </c>
      <c r="BF127" s="11"/>
      <c r="BG127" s="12"/>
      <c r="BH127" s="12"/>
      <c r="BI127" s="12"/>
      <c r="BJ127" s="12"/>
      <c r="BK127" s="13"/>
      <c r="BL127" s="93">
        <f t="shared" si="17"/>
        <v>12871</v>
      </c>
      <c r="BM127" s="11">
        <v>2178</v>
      </c>
      <c r="BN127" s="12">
        <v>624</v>
      </c>
      <c r="BO127" s="12">
        <v>8109</v>
      </c>
      <c r="BP127" s="12">
        <v>944</v>
      </c>
      <c r="BQ127" s="15">
        <v>1016</v>
      </c>
      <c r="BR127" s="16"/>
      <c r="BS127" s="13"/>
      <c r="BT127" s="93">
        <f t="shared" si="18"/>
        <v>0</v>
      </c>
      <c r="BU127" s="10"/>
      <c r="BV127" s="93">
        <f t="shared" si="19"/>
        <v>474649</v>
      </c>
    </row>
    <row r="128" spans="1:74" s="17" customFormat="1" ht="15" customHeight="1" x14ac:dyDescent="0.25">
      <c r="A128" s="7">
        <v>122</v>
      </c>
      <c r="B128" s="8">
        <v>121506977</v>
      </c>
      <c r="C128" s="8" t="s">
        <v>102</v>
      </c>
      <c r="D128" s="9">
        <v>26590</v>
      </c>
      <c r="E128" s="68" t="s">
        <v>229</v>
      </c>
      <c r="F128" s="93">
        <f t="shared" si="10"/>
        <v>466653</v>
      </c>
      <c r="G128" s="11">
        <v>379053</v>
      </c>
      <c r="H128" s="12">
        <v>43551</v>
      </c>
      <c r="I128" s="12">
        <v>44049</v>
      </c>
      <c r="J128" s="12"/>
      <c r="K128" s="13"/>
      <c r="L128" s="93">
        <f t="shared" si="11"/>
        <v>0</v>
      </c>
      <c r="M128" s="11"/>
      <c r="N128" s="12"/>
      <c r="O128" s="12"/>
      <c r="P128" s="12"/>
      <c r="Q128" s="13"/>
      <c r="R128" s="93">
        <f t="shared" si="12"/>
        <v>0</v>
      </c>
      <c r="S128" s="93">
        <f t="shared" si="13"/>
        <v>0</v>
      </c>
      <c r="T128" s="11"/>
      <c r="U128" s="12"/>
      <c r="V128" s="12"/>
      <c r="W128" s="12"/>
      <c r="X128" s="12"/>
      <c r="Y128" s="12"/>
      <c r="Z128" s="12"/>
      <c r="AA128" s="13"/>
      <c r="AB128" s="93">
        <f t="shared" si="14"/>
        <v>0</v>
      </c>
      <c r="AC128" s="11"/>
      <c r="AD128" s="12"/>
      <c r="AE128" s="14"/>
      <c r="AF128" s="14"/>
      <c r="AG128" s="12"/>
      <c r="AH128" s="12"/>
      <c r="AI128" s="12"/>
      <c r="AJ128" s="12"/>
      <c r="AK128" s="12"/>
      <c r="AL128" s="13"/>
      <c r="AM128" s="93">
        <f t="shared" si="15"/>
        <v>0</v>
      </c>
      <c r="AN128" s="11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3"/>
      <c r="BE128" s="93">
        <f t="shared" si="16"/>
        <v>0</v>
      </c>
      <c r="BF128" s="11"/>
      <c r="BG128" s="12"/>
      <c r="BH128" s="12"/>
      <c r="BI128" s="12"/>
      <c r="BJ128" s="12"/>
      <c r="BK128" s="13"/>
      <c r="BL128" s="93">
        <f t="shared" si="17"/>
        <v>25359</v>
      </c>
      <c r="BM128" s="11">
        <v>2853</v>
      </c>
      <c r="BN128" s="12">
        <v>959</v>
      </c>
      <c r="BO128" s="12">
        <v>17170</v>
      </c>
      <c r="BP128" s="12">
        <v>1828</v>
      </c>
      <c r="BQ128" s="15">
        <v>2549</v>
      </c>
      <c r="BR128" s="16"/>
      <c r="BS128" s="13"/>
      <c r="BT128" s="93">
        <f t="shared" si="18"/>
        <v>0</v>
      </c>
      <c r="BU128" s="10"/>
      <c r="BV128" s="93">
        <f t="shared" si="19"/>
        <v>492012</v>
      </c>
    </row>
    <row r="129" spans="1:74" s="17" customFormat="1" ht="15" customHeight="1" x14ac:dyDescent="0.25">
      <c r="A129" s="7">
        <v>123</v>
      </c>
      <c r="B129" s="8">
        <v>181380383</v>
      </c>
      <c r="C129" s="8" t="s">
        <v>115</v>
      </c>
      <c r="D129" s="9">
        <v>26652</v>
      </c>
      <c r="E129" s="68" t="s">
        <v>230</v>
      </c>
      <c r="F129" s="93">
        <f t="shared" si="10"/>
        <v>0</v>
      </c>
      <c r="G129" s="11"/>
      <c r="H129" s="12"/>
      <c r="I129" s="12"/>
      <c r="J129" s="12"/>
      <c r="K129" s="13"/>
      <c r="L129" s="93">
        <f t="shared" si="11"/>
        <v>902074</v>
      </c>
      <c r="M129" s="11">
        <v>902074</v>
      </c>
      <c r="N129" s="12"/>
      <c r="O129" s="12"/>
      <c r="P129" s="12"/>
      <c r="Q129" s="13"/>
      <c r="R129" s="93">
        <f t="shared" si="12"/>
        <v>0</v>
      </c>
      <c r="S129" s="93">
        <f t="shared" si="13"/>
        <v>0</v>
      </c>
      <c r="T129" s="11"/>
      <c r="U129" s="12"/>
      <c r="V129" s="12"/>
      <c r="W129" s="12"/>
      <c r="X129" s="12"/>
      <c r="Y129" s="12"/>
      <c r="Z129" s="12"/>
      <c r="AA129" s="13"/>
      <c r="AB129" s="93">
        <f t="shared" si="14"/>
        <v>0</v>
      </c>
      <c r="AC129" s="11"/>
      <c r="AD129" s="12"/>
      <c r="AE129" s="14"/>
      <c r="AF129" s="14"/>
      <c r="AG129" s="12"/>
      <c r="AH129" s="12"/>
      <c r="AI129" s="12"/>
      <c r="AJ129" s="12"/>
      <c r="AK129" s="12"/>
      <c r="AL129" s="13"/>
      <c r="AM129" s="93">
        <f t="shared" si="15"/>
        <v>0</v>
      </c>
      <c r="AN129" s="11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3"/>
      <c r="BE129" s="93">
        <f t="shared" si="16"/>
        <v>0</v>
      </c>
      <c r="BF129" s="11"/>
      <c r="BG129" s="12"/>
      <c r="BH129" s="12"/>
      <c r="BI129" s="12"/>
      <c r="BJ129" s="12"/>
      <c r="BK129" s="13"/>
      <c r="BL129" s="93">
        <f t="shared" si="17"/>
        <v>0</v>
      </c>
      <c r="BM129" s="11"/>
      <c r="BN129" s="12"/>
      <c r="BO129" s="12"/>
      <c r="BP129" s="12"/>
      <c r="BQ129" s="15"/>
      <c r="BR129" s="16"/>
      <c r="BS129" s="13"/>
      <c r="BT129" s="93">
        <f t="shared" si="18"/>
        <v>0</v>
      </c>
      <c r="BU129" s="10"/>
      <c r="BV129" s="93">
        <f t="shared" si="19"/>
        <v>902074</v>
      </c>
    </row>
    <row r="130" spans="1:74" s="17" customFormat="1" ht="15" customHeight="1" x14ac:dyDescent="0.25">
      <c r="A130" s="7">
        <v>124</v>
      </c>
      <c r="B130" s="8">
        <v>124424439</v>
      </c>
      <c r="C130" s="8" t="s">
        <v>102</v>
      </c>
      <c r="D130" s="9">
        <v>26912</v>
      </c>
      <c r="E130" s="67" t="s">
        <v>231</v>
      </c>
      <c r="F130" s="93">
        <f t="shared" si="10"/>
        <v>0</v>
      </c>
      <c r="G130" s="11"/>
      <c r="H130" s="12"/>
      <c r="I130" s="12"/>
      <c r="J130" s="12"/>
      <c r="K130" s="13"/>
      <c r="L130" s="93">
        <f t="shared" si="11"/>
        <v>0</v>
      </c>
      <c r="M130" s="11"/>
      <c r="N130" s="12"/>
      <c r="O130" s="12"/>
      <c r="P130" s="12"/>
      <c r="Q130" s="13"/>
      <c r="R130" s="93">
        <f t="shared" si="12"/>
        <v>27</v>
      </c>
      <c r="S130" s="93">
        <f t="shared" si="13"/>
        <v>27</v>
      </c>
      <c r="T130" s="11">
        <v>27</v>
      </c>
      <c r="U130" s="12"/>
      <c r="V130" s="12"/>
      <c r="W130" s="12"/>
      <c r="X130" s="12"/>
      <c r="Y130" s="12"/>
      <c r="Z130" s="12"/>
      <c r="AA130" s="13"/>
      <c r="AB130" s="93">
        <f t="shared" si="14"/>
        <v>0</v>
      </c>
      <c r="AC130" s="11"/>
      <c r="AD130" s="12"/>
      <c r="AE130" s="14"/>
      <c r="AF130" s="14"/>
      <c r="AG130" s="12"/>
      <c r="AH130" s="12"/>
      <c r="AI130" s="12"/>
      <c r="AJ130" s="12"/>
      <c r="AK130" s="12"/>
      <c r="AL130" s="13"/>
      <c r="AM130" s="93">
        <f t="shared" si="15"/>
        <v>0</v>
      </c>
      <c r="AN130" s="11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3"/>
      <c r="BE130" s="93">
        <f t="shared" si="16"/>
        <v>0</v>
      </c>
      <c r="BF130" s="11"/>
      <c r="BG130" s="12"/>
      <c r="BH130" s="12"/>
      <c r="BI130" s="12"/>
      <c r="BJ130" s="12"/>
      <c r="BK130" s="13"/>
      <c r="BL130" s="93">
        <f t="shared" si="17"/>
        <v>0</v>
      </c>
      <c r="BM130" s="11"/>
      <c r="BN130" s="12"/>
      <c r="BO130" s="12"/>
      <c r="BP130" s="12"/>
      <c r="BQ130" s="15"/>
      <c r="BR130" s="16"/>
      <c r="BS130" s="13"/>
      <c r="BT130" s="93">
        <f t="shared" si="18"/>
        <v>0</v>
      </c>
      <c r="BU130" s="10"/>
      <c r="BV130" s="93">
        <f t="shared" si="19"/>
        <v>27</v>
      </c>
    </row>
    <row r="131" spans="1:74" s="17" customFormat="1" ht="15" customHeight="1" x14ac:dyDescent="0.25">
      <c r="A131" s="7">
        <v>125</v>
      </c>
      <c r="B131" s="8">
        <v>122348590</v>
      </c>
      <c r="C131" s="8" t="s">
        <v>102</v>
      </c>
      <c r="D131" s="9">
        <v>27352</v>
      </c>
      <c r="E131" s="68" t="s">
        <v>232</v>
      </c>
      <c r="F131" s="93">
        <f t="shared" si="10"/>
        <v>25173</v>
      </c>
      <c r="G131" s="11">
        <v>25140</v>
      </c>
      <c r="H131" s="12">
        <v>33</v>
      </c>
      <c r="I131" s="12"/>
      <c r="J131" s="12"/>
      <c r="K131" s="13"/>
      <c r="L131" s="93">
        <f t="shared" si="11"/>
        <v>0</v>
      </c>
      <c r="M131" s="11"/>
      <c r="N131" s="12"/>
      <c r="O131" s="12"/>
      <c r="P131" s="12"/>
      <c r="Q131" s="13"/>
      <c r="R131" s="93">
        <f t="shared" si="12"/>
        <v>0</v>
      </c>
      <c r="S131" s="93">
        <f t="shared" si="13"/>
        <v>0</v>
      </c>
      <c r="T131" s="11"/>
      <c r="U131" s="12"/>
      <c r="V131" s="12"/>
      <c r="W131" s="12"/>
      <c r="X131" s="12"/>
      <c r="Y131" s="12"/>
      <c r="Z131" s="12"/>
      <c r="AA131" s="13"/>
      <c r="AB131" s="93">
        <f t="shared" si="14"/>
        <v>0</v>
      </c>
      <c r="AC131" s="11"/>
      <c r="AD131" s="12"/>
      <c r="AE131" s="14"/>
      <c r="AF131" s="14"/>
      <c r="AG131" s="12"/>
      <c r="AH131" s="12"/>
      <c r="AI131" s="12"/>
      <c r="AJ131" s="12"/>
      <c r="AK131" s="12"/>
      <c r="AL131" s="13"/>
      <c r="AM131" s="93">
        <f t="shared" si="15"/>
        <v>0</v>
      </c>
      <c r="AN131" s="11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3"/>
      <c r="BE131" s="93">
        <f t="shared" si="16"/>
        <v>0</v>
      </c>
      <c r="BF131" s="11"/>
      <c r="BG131" s="12"/>
      <c r="BH131" s="12"/>
      <c r="BI131" s="12"/>
      <c r="BJ131" s="12"/>
      <c r="BK131" s="13"/>
      <c r="BL131" s="93">
        <f t="shared" si="17"/>
        <v>0</v>
      </c>
      <c r="BM131" s="11"/>
      <c r="BN131" s="12"/>
      <c r="BO131" s="12"/>
      <c r="BP131" s="12"/>
      <c r="BQ131" s="15"/>
      <c r="BR131" s="16"/>
      <c r="BS131" s="13"/>
      <c r="BT131" s="93">
        <f t="shared" si="18"/>
        <v>0</v>
      </c>
      <c r="BU131" s="10"/>
      <c r="BV131" s="93">
        <f t="shared" si="19"/>
        <v>25173</v>
      </c>
    </row>
    <row r="132" spans="1:74" s="17" customFormat="1" ht="15" customHeight="1" x14ac:dyDescent="0.25">
      <c r="A132" s="7">
        <v>126</v>
      </c>
      <c r="B132" s="8">
        <v>302540418</v>
      </c>
      <c r="C132" s="8" t="s">
        <v>102</v>
      </c>
      <c r="D132" s="9">
        <v>27450</v>
      </c>
      <c r="E132" s="67" t="s">
        <v>233</v>
      </c>
      <c r="F132" s="93">
        <f t="shared" si="10"/>
        <v>0</v>
      </c>
      <c r="G132" s="11"/>
      <c r="H132" s="12"/>
      <c r="I132" s="12"/>
      <c r="J132" s="12"/>
      <c r="K132" s="13"/>
      <c r="L132" s="93">
        <f t="shared" si="11"/>
        <v>0</v>
      </c>
      <c r="M132" s="11"/>
      <c r="N132" s="12"/>
      <c r="O132" s="12"/>
      <c r="P132" s="12"/>
      <c r="Q132" s="13"/>
      <c r="R132" s="93">
        <f t="shared" si="12"/>
        <v>560</v>
      </c>
      <c r="S132" s="93">
        <f t="shared" si="13"/>
        <v>560</v>
      </c>
      <c r="T132" s="11">
        <v>560</v>
      </c>
      <c r="U132" s="12"/>
      <c r="V132" s="12"/>
      <c r="W132" s="12"/>
      <c r="X132" s="12"/>
      <c r="Y132" s="12"/>
      <c r="Z132" s="12"/>
      <c r="AA132" s="13"/>
      <c r="AB132" s="93">
        <f t="shared" si="14"/>
        <v>0</v>
      </c>
      <c r="AC132" s="11"/>
      <c r="AD132" s="12"/>
      <c r="AE132" s="14"/>
      <c r="AF132" s="14"/>
      <c r="AG132" s="12"/>
      <c r="AH132" s="12"/>
      <c r="AI132" s="12"/>
      <c r="AJ132" s="12"/>
      <c r="AK132" s="12"/>
      <c r="AL132" s="13"/>
      <c r="AM132" s="93">
        <f t="shared" si="15"/>
        <v>0</v>
      </c>
      <c r="AN132" s="11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3"/>
      <c r="BE132" s="93">
        <f t="shared" si="16"/>
        <v>0</v>
      </c>
      <c r="BF132" s="11"/>
      <c r="BG132" s="12"/>
      <c r="BH132" s="12"/>
      <c r="BI132" s="12"/>
      <c r="BJ132" s="12"/>
      <c r="BK132" s="13"/>
      <c r="BL132" s="93">
        <f t="shared" si="17"/>
        <v>0</v>
      </c>
      <c r="BM132" s="11"/>
      <c r="BN132" s="12"/>
      <c r="BO132" s="12"/>
      <c r="BP132" s="12"/>
      <c r="BQ132" s="15"/>
      <c r="BR132" s="16"/>
      <c r="BS132" s="13"/>
      <c r="BT132" s="93">
        <f t="shared" si="18"/>
        <v>0</v>
      </c>
      <c r="BU132" s="10"/>
      <c r="BV132" s="93">
        <f t="shared" si="19"/>
        <v>560</v>
      </c>
    </row>
    <row r="133" spans="1:74" s="17" customFormat="1" ht="15" customHeight="1" x14ac:dyDescent="0.25">
      <c r="A133" s="7">
        <v>127</v>
      </c>
      <c r="B133" s="18">
        <v>125228728</v>
      </c>
      <c r="C133" s="18" t="s">
        <v>102</v>
      </c>
      <c r="D133" s="9">
        <v>27692</v>
      </c>
      <c r="E133" s="68" t="s">
        <v>234</v>
      </c>
      <c r="F133" s="93">
        <f t="shared" si="10"/>
        <v>1141033</v>
      </c>
      <c r="G133" s="11">
        <v>881167</v>
      </c>
      <c r="H133" s="12">
        <v>76559</v>
      </c>
      <c r="I133" s="12">
        <v>183307</v>
      </c>
      <c r="J133" s="12"/>
      <c r="K133" s="13"/>
      <c r="L133" s="93">
        <f t="shared" si="11"/>
        <v>0</v>
      </c>
      <c r="M133" s="11"/>
      <c r="N133" s="12"/>
      <c r="O133" s="12"/>
      <c r="P133" s="12"/>
      <c r="Q133" s="13"/>
      <c r="R133" s="93">
        <f t="shared" si="12"/>
        <v>195953</v>
      </c>
      <c r="S133" s="93">
        <f t="shared" si="13"/>
        <v>195953</v>
      </c>
      <c r="T133" s="11">
        <v>63443</v>
      </c>
      <c r="U133" s="12">
        <v>100624</v>
      </c>
      <c r="V133" s="12">
        <v>31886</v>
      </c>
      <c r="W133" s="12"/>
      <c r="X133" s="12"/>
      <c r="Y133" s="12"/>
      <c r="Z133" s="12"/>
      <c r="AA133" s="13"/>
      <c r="AB133" s="93">
        <f t="shared" si="14"/>
        <v>0</v>
      </c>
      <c r="AC133" s="11"/>
      <c r="AD133" s="12"/>
      <c r="AE133" s="14"/>
      <c r="AF133" s="14"/>
      <c r="AG133" s="12"/>
      <c r="AH133" s="12"/>
      <c r="AI133" s="12"/>
      <c r="AJ133" s="12"/>
      <c r="AK133" s="12"/>
      <c r="AL133" s="13"/>
      <c r="AM133" s="93">
        <f t="shared" si="15"/>
        <v>0</v>
      </c>
      <c r="AN133" s="11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3"/>
      <c r="BE133" s="93">
        <f t="shared" si="16"/>
        <v>0</v>
      </c>
      <c r="BF133" s="11"/>
      <c r="BG133" s="12"/>
      <c r="BH133" s="12"/>
      <c r="BI133" s="12"/>
      <c r="BJ133" s="12"/>
      <c r="BK133" s="13"/>
      <c r="BL133" s="93">
        <f t="shared" si="17"/>
        <v>59511</v>
      </c>
      <c r="BM133" s="11">
        <v>4796</v>
      </c>
      <c r="BN133" s="12">
        <v>4800</v>
      </c>
      <c r="BO133" s="12">
        <v>35824</v>
      </c>
      <c r="BP133" s="12">
        <v>4835</v>
      </c>
      <c r="BQ133" s="15">
        <v>9256</v>
      </c>
      <c r="BR133" s="16"/>
      <c r="BS133" s="13"/>
      <c r="BT133" s="93">
        <f t="shared" si="18"/>
        <v>0</v>
      </c>
      <c r="BU133" s="10"/>
      <c r="BV133" s="93">
        <f t="shared" si="19"/>
        <v>1396497</v>
      </c>
    </row>
    <row r="134" spans="1:74" s="17" customFormat="1" ht="15" customHeight="1" x14ac:dyDescent="0.25">
      <c r="A134" s="7">
        <v>128</v>
      </c>
      <c r="B134" s="8">
        <v>186708649</v>
      </c>
      <c r="C134" s="8" t="s">
        <v>162</v>
      </c>
      <c r="D134" s="9">
        <v>28013</v>
      </c>
      <c r="E134" s="68" t="s">
        <v>235</v>
      </c>
      <c r="F134" s="93">
        <f t="shared" si="10"/>
        <v>433846</v>
      </c>
      <c r="G134" s="11">
        <v>388643</v>
      </c>
      <c r="H134" s="12">
        <v>29722</v>
      </c>
      <c r="I134" s="12">
        <v>15481</v>
      </c>
      <c r="J134" s="12"/>
      <c r="K134" s="13"/>
      <c r="L134" s="93">
        <f t="shared" si="11"/>
        <v>560513</v>
      </c>
      <c r="M134" s="11"/>
      <c r="N134" s="12">
        <v>463478</v>
      </c>
      <c r="O134" s="12">
        <v>97035</v>
      </c>
      <c r="P134" s="12"/>
      <c r="Q134" s="13"/>
      <c r="R134" s="93">
        <f t="shared" si="12"/>
        <v>116031</v>
      </c>
      <c r="S134" s="93">
        <f t="shared" si="13"/>
        <v>116031</v>
      </c>
      <c r="T134" s="11">
        <v>32064</v>
      </c>
      <c r="U134" s="12"/>
      <c r="V134" s="12">
        <v>83967</v>
      </c>
      <c r="W134" s="12"/>
      <c r="X134" s="12"/>
      <c r="Y134" s="12"/>
      <c r="Z134" s="12"/>
      <c r="AA134" s="13"/>
      <c r="AB134" s="93">
        <f t="shared" si="14"/>
        <v>0</v>
      </c>
      <c r="AC134" s="11"/>
      <c r="AD134" s="12"/>
      <c r="AE134" s="14"/>
      <c r="AF134" s="14"/>
      <c r="AG134" s="12"/>
      <c r="AH134" s="12"/>
      <c r="AI134" s="12"/>
      <c r="AJ134" s="12"/>
      <c r="AK134" s="12"/>
      <c r="AL134" s="13"/>
      <c r="AM134" s="93">
        <f t="shared" si="15"/>
        <v>0</v>
      </c>
      <c r="AN134" s="11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3"/>
      <c r="BE134" s="93">
        <f t="shared" si="16"/>
        <v>29283</v>
      </c>
      <c r="BF134" s="11"/>
      <c r="BG134" s="12"/>
      <c r="BH134" s="12"/>
      <c r="BI134" s="12"/>
      <c r="BJ134" s="12">
        <v>29283</v>
      </c>
      <c r="BK134" s="13"/>
      <c r="BL134" s="93">
        <f t="shared" si="17"/>
        <v>276836</v>
      </c>
      <c r="BM134" s="11">
        <v>1134</v>
      </c>
      <c r="BN134" s="12">
        <v>1991</v>
      </c>
      <c r="BO134" s="12">
        <v>268628</v>
      </c>
      <c r="BP134" s="12">
        <v>1928</v>
      </c>
      <c r="BQ134" s="15">
        <v>3155</v>
      </c>
      <c r="BR134" s="16"/>
      <c r="BS134" s="13"/>
      <c r="BT134" s="93">
        <f t="shared" si="18"/>
        <v>0</v>
      </c>
      <c r="BU134" s="10"/>
      <c r="BV134" s="93">
        <f t="shared" si="19"/>
        <v>1416509</v>
      </c>
    </row>
    <row r="135" spans="1:74" s="17" customFormat="1" ht="15" customHeight="1" x14ac:dyDescent="0.25">
      <c r="A135" s="7">
        <v>129</v>
      </c>
      <c r="B135" s="8">
        <v>300578078</v>
      </c>
      <c r="C135" s="8" t="s">
        <v>102</v>
      </c>
      <c r="D135" s="18">
        <v>28030</v>
      </c>
      <c r="E135" s="69" t="s">
        <v>236</v>
      </c>
      <c r="F135" s="93">
        <f t="shared" ref="F135:F198" si="20">SUM(G135:K135)</f>
        <v>393827</v>
      </c>
      <c r="G135" s="11">
        <v>370550</v>
      </c>
      <c r="H135" s="12">
        <v>899</v>
      </c>
      <c r="I135" s="12"/>
      <c r="J135" s="12">
        <v>22378</v>
      </c>
      <c r="K135" s="13"/>
      <c r="L135" s="93">
        <f t="shared" ref="L135:L198" si="21">SUM(M135:Q135)</f>
        <v>0</v>
      </c>
      <c r="M135" s="11"/>
      <c r="N135" s="12"/>
      <c r="O135" s="12"/>
      <c r="P135" s="12"/>
      <c r="Q135" s="13"/>
      <c r="R135" s="93">
        <f t="shared" ref="R135:R198" si="22">SUM(W135:AA135)+S135</f>
        <v>27</v>
      </c>
      <c r="S135" s="93">
        <f t="shared" ref="S135:S198" si="23">SUM(T135:V135)</f>
        <v>27</v>
      </c>
      <c r="T135" s="11">
        <v>27</v>
      </c>
      <c r="U135" s="12"/>
      <c r="V135" s="12"/>
      <c r="W135" s="12"/>
      <c r="X135" s="12"/>
      <c r="Y135" s="12"/>
      <c r="Z135" s="12"/>
      <c r="AA135" s="13"/>
      <c r="AB135" s="93">
        <f t="shared" ref="AB135:AB198" si="24">SUM(AC135:AL135)</f>
        <v>0</v>
      </c>
      <c r="AC135" s="11"/>
      <c r="AD135" s="12"/>
      <c r="AE135" s="14"/>
      <c r="AF135" s="14"/>
      <c r="AG135" s="12"/>
      <c r="AH135" s="12"/>
      <c r="AI135" s="12"/>
      <c r="AJ135" s="12"/>
      <c r="AK135" s="12"/>
      <c r="AL135" s="13"/>
      <c r="AM135" s="93">
        <f t="shared" ref="AM135:AM198" si="25">SUM(AN135:BD135)</f>
        <v>0</v>
      </c>
      <c r="AN135" s="11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3"/>
      <c r="BE135" s="93">
        <f t="shared" ref="BE135:BE198" si="26">SUM(BF135:BK135)</f>
        <v>0</v>
      </c>
      <c r="BF135" s="11"/>
      <c r="BG135" s="12"/>
      <c r="BH135" s="12"/>
      <c r="BI135" s="12"/>
      <c r="BJ135" s="12"/>
      <c r="BK135" s="13"/>
      <c r="BL135" s="93">
        <f t="shared" ref="BL135:BL198" si="27">SUM(BM135:BS135)</f>
        <v>0</v>
      </c>
      <c r="BM135" s="11"/>
      <c r="BN135" s="12"/>
      <c r="BO135" s="12"/>
      <c r="BP135" s="12"/>
      <c r="BQ135" s="15"/>
      <c r="BR135" s="16"/>
      <c r="BS135" s="13"/>
      <c r="BT135" s="93">
        <f t="shared" ref="BT135:BT198" si="28">SUM(BU135:BU135)</f>
        <v>0</v>
      </c>
      <c r="BU135" s="10"/>
      <c r="BV135" s="93">
        <f t="shared" si="19"/>
        <v>393854</v>
      </c>
    </row>
    <row r="136" spans="1:74" s="51" customFormat="1" ht="15" customHeight="1" x14ac:dyDescent="0.25">
      <c r="A136" s="41">
        <v>130</v>
      </c>
      <c r="B136" s="42">
        <v>302777787</v>
      </c>
      <c r="C136" s="42" t="s">
        <v>102</v>
      </c>
      <c r="D136" s="43">
        <v>28620</v>
      </c>
      <c r="E136" s="71" t="s">
        <v>330</v>
      </c>
      <c r="F136" s="94">
        <f t="shared" si="20"/>
        <v>19123</v>
      </c>
      <c r="G136" s="45">
        <v>19123</v>
      </c>
      <c r="H136" s="46"/>
      <c r="I136" s="46"/>
      <c r="J136" s="46"/>
      <c r="K136" s="47"/>
      <c r="L136" s="94">
        <f t="shared" si="21"/>
        <v>0</v>
      </c>
      <c r="M136" s="45"/>
      <c r="N136" s="46"/>
      <c r="O136" s="46"/>
      <c r="P136" s="46"/>
      <c r="Q136" s="47"/>
      <c r="R136" s="94">
        <f t="shared" si="22"/>
        <v>0</v>
      </c>
      <c r="S136" s="94">
        <f t="shared" si="23"/>
        <v>0</v>
      </c>
      <c r="T136" s="45"/>
      <c r="U136" s="46"/>
      <c r="V136" s="46"/>
      <c r="W136" s="46"/>
      <c r="X136" s="46"/>
      <c r="Y136" s="46"/>
      <c r="Z136" s="46"/>
      <c r="AA136" s="47"/>
      <c r="AB136" s="94">
        <f t="shared" si="24"/>
        <v>0</v>
      </c>
      <c r="AC136" s="45"/>
      <c r="AD136" s="46"/>
      <c r="AE136" s="48"/>
      <c r="AF136" s="48"/>
      <c r="AG136" s="46"/>
      <c r="AH136" s="46"/>
      <c r="AI136" s="46"/>
      <c r="AJ136" s="46"/>
      <c r="AK136" s="46"/>
      <c r="AL136" s="47"/>
      <c r="AM136" s="94">
        <f t="shared" si="25"/>
        <v>0</v>
      </c>
      <c r="AN136" s="45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7"/>
      <c r="BE136" s="94">
        <f t="shared" si="26"/>
        <v>0</v>
      </c>
      <c r="BF136" s="45"/>
      <c r="BG136" s="46"/>
      <c r="BH136" s="46"/>
      <c r="BI136" s="46"/>
      <c r="BJ136" s="46"/>
      <c r="BK136" s="47"/>
      <c r="BL136" s="94">
        <f t="shared" si="27"/>
        <v>0</v>
      </c>
      <c r="BM136" s="45"/>
      <c r="BN136" s="46"/>
      <c r="BO136" s="46"/>
      <c r="BP136" s="46"/>
      <c r="BQ136" s="49"/>
      <c r="BR136" s="50"/>
      <c r="BS136" s="47"/>
      <c r="BT136" s="94">
        <f t="shared" si="28"/>
        <v>0</v>
      </c>
      <c r="BU136" s="44"/>
      <c r="BV136" s="94">
        <f t="shared" ref="BV136:BV199" si="29">F136+L136+R136+AB136+BE136+BL136+AM136+BT136</f>
        <v>19123</v>
      </c>
    </row>
    <row r="137" spans="1:74" s="17" customFormat="1" ht="15" customHeight="1" x14ac:dyDescent="0.25">
      <c r="A137" s="7">
        <v>131</v>
      </c>
      <c r="B137" s="8">
        <v>184756887</v>
      </c>
      <c r="C137" s="8" t="s">
        <v>95</v>
      </c>
      <c r="D137" s="9">
        <v>29031</v>
      </c>
      <c r="E137" s="68" t="s">
        <v>237</v>
      </c>
      <c r="F137" s="93">
        <f t="shared" si="20"/>
        <v>244528</v>
      </c>
      <c r="G137" s="11">
        <v>198019</v>
      </c>
      <c r="H137" s="12">
        <v>18287</v>
      </c>
      <c r="I137" s="12">
        <v>28222</v>
      </c>
      <c r="J137" s="12"/>
      <c r="K137" s="13"/>
      <c r="L137" s="93">
        <f t="shared" si="21"/>
        <v>118576</v>
      </c>
      <c r="M137" s="11"/>
      <c r="N137" s="12">
        <v>113626</v>
      </c>
      <c r="O137" s="12">
        <v>4950</v>
      </c>
      <c r="P137" s="12"/>
      <c r="Q137" s="13"/>
      <c r="R137" s="93">
        <f t="shared" si="22"/>
        <v>48901</v>
      </c>
      <c r="S137" s="93">
        <f t="shared" si="23"/>
        <v>48901</v>
      </c>
      <c r="T137" s="11">
        <v>3003</v>
      </c>
      <c r="U137" s="12">
        <v>10042</v>
      </c>
      <c r="V137" s="12">
        <v>35856</v>
      </c>
      <c r="W137" s="12"/>
      <c r="X137" s="12"/>
      <c r="Y137" s="12"/>
      <c r="Z137" s="12"/>
      <c r="AA137" s="13"/>
      <c r="AB137" s="93">
        <f t="shared" si="24"/>
        <v>0</v>
      </c>
      <c r="AC137" s="11"/>
      <c r="AD137" s="12"/>
      <c r="AE137" s="14"/>
      <c r="AF137" s="14"/>
      <c r="AG137" s="12"/>
      <c r="AH137" s="12"/>
      <c r="AI137" s="12"/>
      <c r="AJ137" s="12"/>
      <c r="AK137" s="12"/>
      <c r="AL137" s="13"/>
      <c r="AM137" s="93">
        <f t="shared" si="25"/>
        <v>0</v>
      </c>
      <c r="AN137" s="11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3"/>
      <c r="BE137" s="93">
        <f t="shared" si="26"/>
        <v>0</v>
      </c>
      <c r="BF137" s="11"/>
      <c r="BG137" s="12"/>
      <c r="BH137" s="12"/>
      <c r="BI137" s="12"/>
      <c r="BJ137" s="12"/>
      <c r="BK137" s="13"/>
      <c r="BL137" s="93">
        <f t="shared" si="27"/>
        <v>339724</v>
      </c>
      <c r="BM137" s="11">
        <v>494</v>
      </c>
      <c r="BN137" s="12">
        <v>1828</v>
      </c>
      <c r="BO137" s="12">
        <v>332037</v>
      </c>
      <c r="BP137" s="12">
        <v>1983</v>
      </c>
      <c r="BQ137" s="15">
        <v>3382</v>
      </c>
      <c r="BR137" s="16"/>
      <c r="BS137" s="13"/>
      <c r="BT137" s="93">
        <f t="shared" si="28"/>
        <v>0</v>
      </c>
      <c r="BU137" s="10"/>
      <c r="BV137" s="93">
        <f t="shared" si="29"/>
        <v>751729</v>
      </c>
    </row>
    <row r="138" spans="1:74" s="17" customFormat="1" ht="15" customHeight="1" x14ac:dyDescent="0.25">
      <c r="A138" s="7">
        <v>132</v>
      </c>
      <c r="B138" s="18">
        <v>300602903</v>
      </c>
      <c r="C138" s="18" t="s">
        <v>100</v>
      </c>
      <c r="D138" s="6">
        <v>29450</v>
      </c>
      <c r="E138" s="70" t="s">
        <v>238</v>
      </c>
      <c r="F138" s="93">
        <f t="shared" si="20"/>
        <v>452835</v>
      </c>
      <c r="G138" s="19">
        <v>367692</v>
      </c>
      <c r="H138" s="20">
        <v>38611</v>
      </c>
      <c r="I138" s="20">
        <v>43400</v>
      </c>
      <c r="J138" s="20">
        <v>1570</v>
      </c>
      <c r="K138" s="21">
        <v>1562</v>
      </c>
      <c r="L138" s="93">
        <f t="shared" si="21"/>
        <v>0</v>
      </c>
      <c r="M138" s="19"/>
      <c r="N138" s="20"/>
      <c r="O138" s="20"/>
      <c r="P138" s="20"/>
      <c r="Q138" s="21"/>
      <c r="R138" s="93">
        <f t="shared" si="22"/>
        <v>0</v>
      </c>
      <c r="S138" s="93">
        <f t="shared" si="23"/>
        <v>0</v>
      </c>
      <c r="T138" s="19"/>
      <c r="U138" s="20"/>
      <c r="V138" s="20"/>
      <c r="W138" s="20"/>
      <c r="X138" s="20"/>
      <c r="Y138" s="20"/>
      <c r="Z138" s="20"/>
      <c r="AA138" s="21"/>
      <c r="AB138" s="93">
        <f t="shared" si="24"/>
        <v>0</v>
      </c>
      <c r="AC138" s="19"/>
      <c r="AD138" s="20"/>
      <c r="AE138" s="20"/>
      <c r="AF138" s="20"/>
      <c r="AG138" s="20"/>
      <c r="AH138" s="20"/>
      <c r="AI138" s="20"/>
      <c r="AJ138" s="20"/>
      <c r="AK138" s="20"/>
      <c r="AL138" s="21"/>
      <c r="AM138" s="93">
        <f t="shared" si="25"/>
        <v>0</v>
      </c>
      <c r="AN138" s="11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3"/>
      <c r="BE138" s="93">
        <f t="shared" si="26"/>
        <v>0</v>
      </c>
      <c r="BF138" s="19"/>
      <c r="BG138" s="20"/>
      <c r="BH138" s="20"/>
      <c r="BI138" s="20"/>
      <c r="BJ138" s="20"/>
      <c r="BK138" s="21"/>
      <c r="BL138" s="93">
        <f t="shared" si="27"/>
        <v>63012</v>
      </c>
      <c r="BM138" s="29">
        <v>5507</v>
      </c>
      <c r="BN138" s="24">
        <v>3008</v>
      </c>
      <c r="BO138" s="24">
        <v>46256</v>
      </c>
      <c r="BP138" s="24">
        <v>2622</v>
      </c>
      <c r="BQ138" s="30">
        <v>5619</v>
      </c>
      <c r="BR138" s="23"/>
      <c r="BS138" s="13"/>
      <c r="BT138" s="93">
        <f t="shared" si="28"/>
        <v>0</v>
      </c>
      <c r="BU138" s="10"/>
      <c r="BV138" s="93">
        <f t="shared" si="29"/>
        <v>515847</v>
      </c>
    </row>
    <row r="139" spans="1:74" s="17" customFormat="1" ht="15" customHeight="1" x14ac:dyDescent="0.25">
      <c r="A139" s="7">
        <v>133</v>
      </c>
      <c r="B139" s="18">
        <v>300637249</v>
      </c>
      <c r="C139" s="18" t="s">
        <v>100</v>
      </c>
      <c r="D139" s="6">
        <v>29491</v>
      </c>
      <c r="E139" s="66" t="s">
        <v>239</v>
      </c>
      <c r="F139" s="93">
        <f t="shared" si="20"/>
        <v>0</v>
      </c>
      <c r="G139" s="19"/>
      <c r="H139" s="20"/>
      <c r="I139" s="20"/>
      <c r="J139" s="20"/>
      <c r="K139" s="21"/>
      <c r="L139" s="93">
        <f t="shared" si="21"/>
        <v>0</v>
      </c>
      <c r="M139" s="19"/>
      <c r="N139" s="20"/>
      <c r="O139" s="20"/>
      <c r="P139" s="20"/>
      <c r="Q139" s="21"/>
      <c r="R139" s="93">
        <f t="shared" si="22"/>
        <v>20560</v>
      </c>
      <c r="S139" s="93">
        <f t="shared" si="23"/>
        <v>20560</v>
      </c>
      <c r="T139" s="19"/>
      <c r="U139" s="20"/>
      <c r="V139" s="20">
        <v>20560</v>
      </c>
      <c r="W139" s="20"/>
      <c r="X139" s="20"/>
      <c r="Y139" s="20"/>
      <c r="Z139" s="20"/>
      <c r="AA139" s="21"/>
      <c r="AB139" s="93">
        <f t="shared" si="24"/>
        <v>0</v>
      </c>
      <c r="AC139" s="19" t="s">
        <v>99</v>
      </c>
      <c r="AD139" s="20"/>
      <c r="AE139" s="20"/>
      <c r="AF139" s="20"/>
      <c r="AG139" s="20"/>
      <c r="AH139" s="20"/>
      <c r="AI139" s="20"/>
      <c r="AJ139" s="20"/>
      <c r="AK139" s="20"/>
      <c r="AL139" s="21"/>
      <c r="AM139" s="93">
        <f t="shared" si="25"/>
        <v>0</v>
      </c>
      <c r="AN139" s="11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3"/>
      <c r="BE139" s="93">
        <f t="shared" si="26"/>
        <v>0</v>
      </c>
      <c r="BF139" s="19"/>
      <c r="BG139" s="20"/>
      <c r="BH139" s="20"/>
      <c r="BI139" s="20"/>
      <c r="BJ139" s="20"/>
      <c r="BK139" s="21"/>
      <c r="BL139" s="93">
        <f t="shared" si="27"/>
        <v>0</v>
      </c>
      <c r="BM139" s="19"/>
      <c r="BN139" s="20"/>
      <c r="BO139" s="20"/>
      <c r="BP139" s="20"/>
      <c r="BQ139" s="22"/>
      <c r="BR139" s="23"/>
      <c r="BS139" s="13"/>
      <c r="BT139" s="93">
        <f t="shared" si="28"/>
        <v>0</v>
      </c>
      <c r="BU139" s="10"/>
      <c r="BV139" s="93">
        <f t="shared" si="29"/>
        <v>20560</v>
      </c>
    </row>
    <row r="140" spans="1:74" s="17" customFormat="1" ht="15" customHeight="1" x14ac:dyDescent="0.25">
      <c r="A140" s="7">
        <v>134</v>
      </c>
      <c r="B140" s="18">
        <v>302792910</v>
      </c>
      <c r="C140" s="18" t="s">
        <v>117</v>
      </c>
      <c r="D140" s="9">
        <v>30014</v>
      </c>
      <c r="E140" s="67" t="s">
        <v>240</v>
      </c>
      <c r="F140" s="93">
        <f t="shared" si="20"/>
        <v>0</v>
      </c>
      <c r="G140" s="11"/>
      <c r="H140" s="12"/>
      <c r="I140" s="12"/>
      <c r="J140" s="12"/>
      <c r="K140" s="13"/>
      <c r="L140" s="93">
        <f t="shared" si="21"/>
        <v>0</v>
      </c>
      <c r="M140" s="11"/>
      <c r="N140" s="12"/>
      <c r="O140" s="12"/>
      <c r="P140" s="12"/>
      <c r="Q140" s="13"/>
      <c r="R140" s="93">
        <f t="shared" si="22"/>
        <v>24012</v>
      </c>
      <c r="S140" s="93">
        <f t="shared" si="23"/>
        <v>24012</v>
      </c>
      <c r="T140" s="11">
        <v>24012</v>
      </c>
      <c r="U140" s="12"/>
      <c r="V140" s="12"/>
      <c r="W140" s="12"/>
      <c r="X140" s="12"/>
      <c r="Y140" s="12"/>
      <c r="Z140" s="12"/>
      <c r="AA140" s="13"/>
      <c r="AB140" s="93">
        <f t="shared" si="24"/>
        <v>0</v>
      </c>
      <c r="AC140" s="11"/>
      <c r="AD140" s="12"/>
      <c r="AE140" s="14"/>
      <c r="AF140" s="14"/>
      <c r="AG140" s="12"/>
      <c r="AH140" s="12"/>
      <c r="AI140" s="12"/>
      <c r="AJ140" s="12"/>
      <c r="AK140" s="12"/>
      <c r="AL140" s="13"/>
      <c r="AM140" s="93">
        <f t="shared" si="25"/>
        <v>0</v>
      </c>
      <c r="AN140" s="11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3"/>
      <c r="BE140" s="93">
        <f t="shared" si="26"/>
        <v>128586</v>
      </c>
      <c r="BF140" s="11">
        <v>64567</v>
      </c>
      <c r="BG140" s="12"/>
      <c r="BH140" s="12"/>
      <c r="BI140" s="12"/>
      <c r="BJ140" s="12">
        <v>64019</v>
      </c>
      <c r="BK140" s="13"/>
      <c r="BL140" s="93">
        <f t="shared" si="27"/>
        <v>0</v>
      </c>
      <c r="BM140" s="11"/>
      <c r="BN140" s="12"/>
      <c r="BO140" s="12"/>
      <c r="BP140" s="12"/>
      <c r="BQ140" s="15"/>
      <c r="BR140" s="16"/>
      <c r="BS140" s="13"/>
      <c r="BT140" s="93">
        <f t="shared" si="28"/>
        <v>0</v>
      </c>
      <c r="BU140" s="10"/>
      <c r="BV140" s="93">
        <f t="shared" si="29"/>
        <v>152598</v>
      </c>
    </row>
    <row r="141" spans="1:74" s="17" customFormat="1" ht="15" customHeight="1" x14ac:dyDescent="0.25">
      <c r="A141" s="7">
        <v>135</v>
      </c>
      <c r="B141" s="18">
        <v>302802500</v>
      </c>
      <c r="C141" s="18" t="s">
        <v>100</v>
      </c>
      <c r="D141" s="6">
        <v>30270</v>
      </c>
      <c r="E141" s="66" t="s">
        <v>241</v>
      </c>
      <c r="F141" s="93">
        <f t="shared" si="20"/>
        <v>0</v>
      </c>
      <c r="G141" s="19"/>
      <c r="H141" s="20"/>
      <c r="I141" s="20"/>
      <c r="J141" s="20"/>
      <c r="K141" s="21"/>
      <c r="L141" s="93">
        <f t="shared" si="21"/>
        <v>0</v>
      </c>
      <c r="M141" s="19"/>
      <c r="N141" s="20"/>
      <c r="O141" s="20"/>
      <c r="P141" s="20"/>
      <c r="Q141" s="21"/>
      <c r="R141" s="93">
        <f t="shared" si="22"/>
        <v>240000</v>
      </c>
      <c r="S141" s="93">
        <f t="shared" si="23"/>
        <v>240000</v>
      </c>
      <c r="T141" s="19">
        <v>78112</v>
      </c>
      <c r="U141" s="20">
        <v>79474</v>
      </c>
      <c r="V141" s="20">
        <v>82414</v>
      </c>
      <c r="W141" s="20"/>
      <c r="X141" s="20"/>
      <c r="Y141" s="20"/>
      <c r="Z141" s="20"/>
      <c r="AA141" s="21"/>
      <c r="AB141" s="93">
        <f t="shared" si="24"/>
        <v>0</v>
      </c>
      <c r="AC141" s="19" t="s">
        <v>99</v>
      </c>
      <c r="AD141" s="20"/>
      <c r="AE141" s="20"/>
      <c r="AF141" s="20"/>
      <c r="AG141" s="20"/>
      <c r="AH141" s="20"/>
      <c r="AI141" s="20"/>
      <c r="AJ141" s="20"/>
      <c r="AK141" s="20"/>
      <c r="AL141" s="21"/>
      <c r="AM141" s="93">
        <f t="shared" si="25"/>
        <v>0</v>
      </c>
      <c r="AN141" s="11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3"/>
      <c r="BE141" s="93">
        <f t="shared" si="26"/>
        <v>0</v>
      </c>
      <c r="BF141" s="19"/>
      <c r="BG141" s="20"/>
      <c r="BH141" s="20"/>
      <c r="BI141" s="20"/>
      <c r="BJ141" s="20"/>
      <c r="BK141" s="21"/>
      <c r="BL141" s="93">
        <f t="shared" si="27"/>
        <v>0</v>
      </c>
      <c r="BM141" s="19"/>
      <c r="BN141" s="20"/>
      <c r="BO141" s="20"/>
      <c r="BP141" s="20"/>
      <c r="BQ141" s="22"/>
      <c r="BR141" s="23"/>
      <c r="BS141" s="13"/>
      <c r="BT141" s="93">
        <f t="shared" si="28"/>
        <v>0</v>
      </c>
      <c r="BU141" s="10"/>
      <c r="BV141" s="93">
        <f t="shared" si="29"/>
        <v>240000</v>
      </c>
    </row>
    <row r="142" spans="1:74" s="17" customFormat="1" ht="15" customHeight="1" x14ac:dyDescent="0.25">
      <c r="A142" s="7">
        <v>136</v>
      </c>
      <c r="B142" s="8">
        <v>302837031</v>
      </c>
      <c r="C142" s="8" t="s">
        <v>102</v>
      </c>
      <c r="D142" s="9">
        <v>30272</v>
      </c>
      <c r="E142" s="67" t="s">
        <v>242</v>
      </c>
      <c r="F142" s="93">
        <f t="shared" si="20"/>
        <v>0</v>
      </c>
      <c r="G142" s="11"/>
      <c r="H142" s="12"/>
      <c r="I142" s="12"/>
      <c r="J142" s="12"/>
      <c r="K142" s="13"/>
      <c r="L142" s="93">
        <f t="shared" si="21"/>
        <v>1390013</v>
      </c>
      <c r="M142" s="11">
        <v>140146</v>
      </c>
      <c r="N142" s="12"/>
      <c r="O142" s="12">
        <v>78048</v>
      </c>
      <c r="P142" s="12">
        <v>1171819</v>
      </c>
      <c r="Q142" s="13"/>
      <c r="R142" s="93">
        <f t="shared" si="22"/>
        <v>0</v>
      </c>
      <c r="S142" s="93">
        <f t="shared" si="23"/>
        <v>0</v>
      </c>
      <c r="T142" s="11"/>
      <c r="U142" s="12"/>
      <c r="V142" s="12"/>
      <c r="W142" s="12"/>
      <c r="X142" s="12"/>
      <c r="Y142" s="12"/>
      <c r="Z142" s="12"/>
      <c r="AA142" s="13"/>
      <c r="AB142" s="93">
        <f t="shared" si="24"/>
        <v>0</v>
      </c>
      <c r="AC142" s="11"/>
      <c r="AD142" s="12"/>
      <c r="AE142" s="14"/>
      <c r="AF142" s="14"/>
      <c r="AG142" s="12"/>
      <c r="AH142" s="12"/>
      <c r="AI142" s="12"/>
      <c r="AJ142" s="12"/>
      <c r="AK142" s="12"/>
      <c r="AL142" s="13"/>
      <c r="AM142" s="93">
        <f t="shared" si="25"/>
        <v>0</v>
      </c>
      <c r="AN142" s="11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3"/>
      <c r="BE142" s="93">
        <f t="shared" si="26"/>
        <v>0</v>
      </c>
      <c r="BF142" s="11"/>
      <c r="BG142" s="12"/>
      <c r="BH142" s="12"/>
      <c r="BI142" s="12"/>
      <c r="BJ142" s="12"/>
      <c r="BK142" s="13"/>
      <c r="BL142" s="93">
        <f t="shared" si="27"/>
        <v>0</v>
      </c>
      <c r="BM142" s="11"/>
      <c r="BN142" s="12"/>
      <c r="BO142" s="12"/>
      <c r="BP142" s="12"/>
      <c r="BQ142" s="15"/>
      <c r="BR142" s="16"/>
      <c r="BS142" s="13"/>
      <c r="BT142" s="93">
        <f t="shared" si="28"/>
        <v>0</v>
      </c>
      <c r="BU142" s="10"/>
      <c r="BV142" s="93">
        <f t="shared" si="29"/>
        <v>1390013</v>
      </c>
    </row>
    <row r="143" spans="1:74" s="17" customFormat="1" ht="15" customHeight="1" x14ac:dyDescent="0.25">
      <c r="A143" s="7">
        <v>137</v>
      </c>
      <c r="B143" s="18">
        <v>184638173</v>
      </c>
      <c r="C143" s="18" t="s">
        <v>146</v>
      </c>
      <c r="D143" s="9">
        <v>30313</v>
      </c>
      <c r="E143" s="68" t="s">
        <v>243</v>
      </c>
      <c r="F143" s="93">
        <f t="shared" si="20"/>
        <v>0</v>
      </c>
      <c r="G143" s="11"/>
      <c r="H143" s="12"/>
      <c r="I143" s="12"/>
      <c r="J143" s="12"/>
      <c r="K143" s="13"/>
      <c r="L143" s="93">
        <f t="shared" si="21"/>
        <v>0</v>
      </c>
      <c r="M143" s="11"/>
      <c r="N143" s="12"/>
      <c r="O143" s="12"/>
      <c r="P143" s="12"/>
      <c r="Q143" s="13"/>
      <c r="R143" s="93">
        <f t="shared" si="22"/>
        <v>20589</v>
      </c>
      <c r="S143" s="93">
        <f t="shared" si="23"/>
        <v>20589</v>
      </c>
      <c r="T143" s="11"/>
      <c r="U143" s="12"/>
      <c r="V143" s="12">
        <v>20589</v>
      </c>
      <c r="W143" s="12"/>
      <c r="X143" s="12"/>
      <c r="Y143" s="12"/>
      <c r="Z143" s="12"/>
      <c r="AA143" s="13"/>
      <c r="AB143" s="93">
        <f t="shared" si="24"/>
        <v>0</v>
      </c>
      <c r="AC143" s="11"/>
      <c r="AD143" s="12"/>
      <c r="AE143" s="14"/>
      <c r="AF143" s="14"/>
      <c r="AG143" s="12"/>
      <c r="AH143" s="12"/>
      <c r="AI143" s="12"/>
      <c r="AJ143" s="12"/>
      <c r="AK143" s="12"/>
      <c r="AL143" s="13"/>
      <c r="AM143" s="93">
        <f t="shared" si="25"/>
        <v>0</v>
      </c>
      <c r="AN143" s="11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3"/>
      <c r="BE143" s="93">
        <f t="shared" si="26"/>
        <v>0</v>
      </c>
      <c r="BF143" s="11"/>
      <c r="BG143" s="12"/>
      <c r="BH143" s="12"/>
      <c r="BI143" s="12"/>
      <c r="BJ143" s="12"/>
      <c r="BK143" s="13"/>
      <c r="BL143" s="93">
        <f t="shared" si="27"/>
        <v>0</v>
      </c>
      <c r="BM143" s="11"/>
      <c r="BN143" s="12"/>
      <c r="BO143" s="12"/>
      <c r="BP143" s="12"/>
      <c r="BQ143" s="15"/>
      <c r="BR143" s="16"/>
      <c r="BS143" s="13"/>
      <c r="BT143" s="93">
        <f t="shared" si="28"/>
        <v>0</v>
      </c>
      <c r="BU143" s="10"/>
      <c r="BV143" s="93">
        <f t="shared" si="29"/>
        <v>20589</v>
      </c>
    </row>
    <row r="144" spans="1:74" s="17" customFormat="1" ht="15" customHeight="1" x14ac:dyDescent="0.25">
      <c r="A144" s="7">
        <v>138</v>
      </c>
      <c r="B144" s="8">
        <v>302637625</v>
      </c>
      <c r="C144" s="8" t="s">
        <v>102</v>
      </c>
      <c r="D144" s="9">
        <v>30351</v>
      </c>
      <c r="E144" s="67" t="s">
        <v>244</v>
      </c>
      <c r="F144" s="93">
        <f t="shared" si="20"/>
        <v>0</v>
      </c>
      <c r="G144" s="11"/>
      <c r="H144" s="12"/>
      <c r="I144" s="12"/>
      <c r="J144" s="12"/>
      <c r="K144" s="13"/>
      <c r="L144" s="93">
        <f t="shared" si="21"/>
        <v>358479</v>
      </c>
      <c r="M144" s="11"/>
      <c r="N144" s="12">
        <v>73955</v>
      </c>
      <c r="O144" s="12">
        <v>284524</v>
      </c>
      <c r="P144" s="12"/>
      <c r="Q144" s="13"/>
      <c r="R144" s="93">
        <f t="shared" si="22"/>
        <v>0</v>
      </c>
      <c r="S144" s="93">
        <f t="shared" si="23"/>
        <v>0</v>
      </c>
      <c r="T144" s="11"/>
      <c r="U144" s="12"/>
      <c r="V144" s="12"/>
      <c r="W144" s="12"/>
      <c r="X144" s="12"/>
      <c r="Y144" s="12"/>
      <c r="Z144" s="12"/>
      <c r="AA144" s="13"/>
      <c r="AB144" s="93">
        <f t="shared" si="24"/>
        <v>0</v>
      </c>
      <c r="AC144" s="11"/>
      <c r="AD144" s="12"/>
      <c r="AE144" s="14"/>
      <c r="AF144" s="14"/>
      <c r="AG144" s="12"/>
      <c r="AH144" s="12"/>
      <c r="AI144" s="12"/>
      <c r="AJ144" s="12"/>
      <c r="AK144" s="12"/>
      <c r="AL144" s="13"/>
      <c r="AM144" s="93">
        <f t="shared" si="25"/>
        <v>0</v>
      </c>
      <c r="AN144" s="11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3"/>
      <c r="BE144" s="93">
        <f t="shared" si="26"/>
        <v>0</v>
      </c>
      <c r="BF144" s="11"/>
      <c r="BG144" s="12"/>
      <c r="BH144" s="12"/>
      <c r="BI144" s="12"/>
      <c r="BJ144" s="12"/>
      <c r="BK144" s="13"/>
      <c r="BL144" s="93">
        <f t="shared" si="27"/>
        <v>0</v>
      </c>
      <c r="BM144" s="11"/>
      <c r="BN144" s="12"/>
      <c r="BO144" s="12"/>
      <c r="BP144" s="12"/>
      <c r="BQ144" s="15"/>
      <c r="BR144" s="16"/>
      <c r="BS144" s="13"/>
      <c r="BT144" s="93">
        <f t="shared" si="28"/>
        <v>0</v>
      </c>
      <c r="BU144" s="10"/>
      <c r="BV144" s="93">
        <f t="shared" si="29"/>
        <v>358479</v>
      </c>
    </row>
    <row r="145" spans="1:74" s="17" customFormat="1" ht="15" customHeight="1" x14ac:dyDescent="0.25">
      <c r="A145" s="7">
        <v>139</v>
      </c>
      <c r="B145" s="18">
        <v>301817983</v>
      </c>
      <c r="C145" s="18" t="s">
        <v>102</v>
      </c>
      <c r="D145" s="9">
        <v>30374</v>
      </c>
      <c r="E145" s="67" t="s">
        <v>245</v>
      </c>
      <c r="F145" s="93">
        <f t="shared" si="20"/>
        <v>0</v>
      </c>
      <c r="G145" s="11"/>
      <c r="H145" s="12"/>
      <c r="I145" s="12"/>
      <c r="J145" s="12"/>
      <c r="K145" s="13"/>
      <c r="L145" s="93">
        <f t="shared" si="21"/>
        <v>0</v>
      </c>
      <c r="M145" s="11"/>
      <c r="N145" s="12"/>
      <c r="O145" s="12"/>
      <c r="P145" s="12"/>
      <c r="Q145" s="13"/>
      <c r="R145" s="93">
        <f t="shared" si="22"/>
        <v>253891</v>
      </c>
      <c r="S145" s="93">
        <f t="shared" si="23"/>
        <v>253891</v>
      </c>
      <c r="T145" s="11">
        <v>113938</v>
      </c>
      <c r="U145" s="12">
        <v>95041</v>
      </c>
      <c r="V145" s="12">
        <v>44912</v>
      </c>
      <c r="W145" s="12"/>
      <c r="X145" s="12"/>
      <c r="Y145" s="12"/>
      <c r="Z145" s="12"/>
      <c r="AA145" s="13"/>
      <c r="AB145" s="93">
        <f t="shared" si="24"/>
        <v>0</v>
      </c>
      <c r="AC145" s="11"/>
      <c r="AD145" s="12"/>
      <c r="AE145" s="14"/>
      <c r="AF145" s="14"/>
      <c r="AG145" s="12"/>
      <c r="AH145" s="12"/>
      <c r="AI145" s="12"/>
      <c r="AJ145" s="12"/>
      <c r="AK145" s="12"/>
      <c r="AL145" s="13"/>
      <c r="AM145" s="93">
        <f t="shared" si="25"/>
        <v>0</v>
      </c>
      <c r="AN145" s="11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3"/>
      <c r="BE145" s="93">
        <f t="shared" si="26"/>
        <v>112592</v>
      </c>
      <c r="BF145" s="11"/>
      <c r="BG145" s="12"/>
      <c r="BH145" s="12"/>
      <c r="BI145" s="12"/>
      <c r="BJ145" s="12">
        <v>112592</v>
      </c>
      <c r="BK145" s="13"/>
      <c r="BL145" s="93">
        <f t="shared" si="27"/>
        <v>0</v>
      </c>
      <c r="BM145" s="11"/>
      <c r="BN145" s="12"/>
      <c r="BO145" s="12"/>
      <c r="BP145" s="12"/>
      <c r="BQ145" s="15"/>
      <c r="BR145" s="16"/>
      <c r="BS145" s="13"/>
      <c r="BT145" s="93">
        <f t="shared" si="28"/>
        <v>0</v>
      </c>
      <c r="BU145" s="10"/>
      <c r="BV145" s="93">
        <f t="shared" si="29"/>
        <v>366483</v>
      </c>
    </row>
    <row r="146" spans="1:74" s="17" customFormat="1" ht="15" customHeight="1" x14ac:dyDescent="0.25">
      <c r="A146" s="7">
        <v>140</v>
      </c>
      <c r="B146" s="8">
        <v>178659953</v>
      </c>
      <c r="C146" s="8" t="s">
        <v>150</v>
      </c>
      <c r="D146" s="9">
        <v>30395</v>
      </c>
      <c r="E146" s="68" t="s">
        <v>246</v>
      </c>
      <c r="F146" s="93">
        <f t="shared" si="20"/>
        <v>0</v>
      </c>
      <c r="G146" s="11"/>
      <c r="H146" s="12"/>
      <c r="I146" s="12"/>
      <c r="J146" s="12"/>
      <c r="K146" s="13"/>
      <c r="L146" s="93">
        <f t="shared" si="21"/>
        <v>0</v>
      </c>
      <c r="M146" s="11"/>
      <c r="N146" s="12"/>
      <c r="O146" s="12"/>
      <c r="P146" s="12"/>
      <c r="Q146" s="13"/>
      <c r="R146" s="93">
        <f t="shared" si="22"/>
        <v>35662</v>
      </c>
      <c r="S146" s="93">
        <f t="shared" si="23"/>
        <v>35662</v>
      </c>
      <c r="T146" s="11">
        <v>31402</v>
      </c>
      <c r="U146" s="12">
        <v>4260</v>
      </c>
      <c r="V146" s="12"/>
      <c r="W146" s="12"/>
      <c r="X146" s="12"/>
      <c r="Y146" s="12"/>
      <c r="Z146" s="12"/>
      <c r="AA146" s="13"/>
      <c r="AB146" s="93">
        <f t="shared" si="24"/>
        <v>0</v>
      </c>
      <c r="AC146" s="11"/>
      <c r="AD146" s="12"/>
      <c r="AE146" s="14"/>
      <c r="AF146" s="14"/>
      <c r="AG146" s="12"/>
      <c r="AH146" s="12"/>
      <c r="AI146" s="12"/>
      <c r="AJ146" s="12"/>
      <c r="AK146" s="12"/>
      <c r="AL146" s="13"/>
      <c r="AM146" s="93">
        <f t="shared" si="25"/>
        <v>0</v>
      </c>
      <c r="AN146" s="11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3"/>
      <c r="BE146" s="93">
        <f t="shared" si="26"/>
        <v>0</v>
      </c>
      <c r="BF146" s="11"/>
      <c r="BG146" s="12"/>
      <c r="BH146" s="12"/>
      <c r="BI146" s="12"/>
      <c r="BJ146" s="12"/>
      <c r="BK146" s="13"/>
      <c r="BL146" s="93">
        <f t="shared" si="27"/>
        <v>0</v>
      </c>
      <c r="BM146" s="11"/>
      <c r="BN146" s="12"/>
      <c r="BO146" s="12"/>
      <c r="BP146" s="12"/>
      <c r="BQ146" s="15"/>
      <c r="BR146" s="16"/>
      <c r="BS146" s="13"/>
      <c r="BT146" s="93">
        <f t="shared" si="28"/>
        <v>0</v>
      </c>
      <c r="BU146" s="10"/>
      <c r="BV146" s="93">
        <f t="shared" si="29"/>
        <v>35662</v>
      </c>
    </row>
    <row r="147" spans="1:74" s="17" customFormat="1" ht="15" customHeight="1" x14ac:dyDescent="0.25">
      <c r="A147" s="7">
        <v>141</v>
      </c>
      <c r="B147" s="18">
        <v>178322434</v>
      </c>
      <c r="C147" s="18" t="s">
        <v>117</v>
      </c>
      <c r="D147" s="26">
        <v>30425</v>
      </c>
      <c r="E147" s="69" t="s">
        <v>247</v>
      </c>
      <c r="F147" s="93">
        <f t="shared" si="20"/>
        <v>0</v>
      </c>
      <c r="G147" s="11"/>
      <c r="H147" s="12"/>
      <c r="I147" s="12"/>
      <c r="J147" s="12"/>
      <c r="K147" s="13"/>
      <c r="L147" s="93">
        <f t="shared" si="21"/>
        <v>0</v>
      </c>
      <c r="M147" s="11"/>
      <c r="N147" s="12"/>
      <c r="O147" s="12"/>
      <c r="P147" s="12"/>
      <c r="Q147" s="13"/>
      <c r="R147" s="93">
        <f t="shared" si="22"/>
        <v>16176</v>
      </c>
      <c r="S147" s="93">
        <f t="shared" si="23"/>
        <v>16176</v>
      </c>
      <c r="T147" s="11">
        <v>14287</v>
      </c>
      <c r="U147" s="12">
        <v>1889</v>
      </c>
      <c r="V147" s="12"/>
      <c r="W147" s="12"/>
      <c r="X147" s="12"/>
      <c r="Y147" s="12"/>
      <c r="Z147" s="12"/>
      <c r="AA147" s="13"/>
      <c r="AB147" s="93">
        <f t="shared" si="24"/>
        <v>0</v>
      </c>
      <c r="AC147" s="11"/>
      <c r="AD147" s="12"/>
      <c r="AE147" s="14"/>
      <c r="AF147" s="14"/>
      <c r="AG147" s="12"/>
      <c r="AH147" s="12"/>
      <c r="AI147" s="12"/>
      <c r="AJ147" s="12"/>
      <c r="AK147" s="12"/>
      <c r="AL147" s="13"/>
      <c r="AM147" s="93">
        <f t="shared" si="25"/>
        <v>0</v>
      </c>
      <c r="AN147" s="11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3"/>
      <c r="BE147" s="93">
        <f t="shared" si="26"/>
        <v>0</v>
      </c>
      <c r="BF147" s="11"/>
      <c r="BG147" s="12"/>
      <c r="BH147" s="12"/>
      <c r="BI147" s="12"/>
      <c r="BJ147" s="12"/>
      <c r="BK147" s="13"/>
      <c r="BL147" s="93">
        <f t="shared" si="27"/>
        <v>0</v>
      </c>
      <c r="BM147" s="11"/>
      <c r="BN147" s="12"/>
      <c r="BO147" s="12"/>
      <c r="BP147" s="12"/>
      <c r="BQ147" s="15"/>
      <c r="BR147" s="16"/>
      <c r="BS147" s="13"/>
      <c r="BT147" s="93">
        <f t="shared" si="28"/>
        <v>0</v>
      </c>
      <c r="BU147" s="10"/>
      <c r="BV147" s="93">
        <f t="shared" si="29"/>
        <v>16176</v>
      </c>
    </row>
    <row r="148" spans="1:74" s="17" customFormat="1" ht="15" customHeight="1" x14ac:dyDescent="0.25">
      <c r="A148" s="7">
        <v>142</v>
      </c>
      <c r="B148" s="8">
        <v>302488633</v>
      </c>
      <c r="C148" s="8" t="s">
        <v>102</v>
      </c>
      <c r="D148" s="26">
        <v>30461</v>
      </c>
      <c r="E148" s="67" t="s">
        <v>248</v>
      </c>
      <c r="F148" s="93">
        <f t="shared" si="20"/>
        <v>0</v>
      </c>
      <c r="G148" s="11"/>
      <c r="H148" s="12"/>
      <c r="I148" s="12"/>
      <c r="J148" s="12"/>
      <c r="K148" s="13"/>
      <c r="L148" s="93">
        <f t="shared" si="21"/>
        <v>0</v>
      </c>
      <c r="M148" s="11"/>
      <c r="N148" s="12"/>
      <c r="O148" s="12"/>
      <c r="P148" s="12"/>
      <c r="Q148" s="13"/>
      <c r="R148" s="93">
        <f t="shared" si="22"/>
        <v>27</v>
      </c>
      <c r="S148" s="93">
        <f t="shared" si="23"/>
        <v>27</v>
      </c>
      <c r="T148" s="11">
        <v>27</v>
      </c>
      <c r="U148" s="12"/>
      <c r="V148" s="12"/>
      <c r="W148" s="12"/>
      <c r="X148" s="12"/>
      <c r="Y148" s="12"/>
      <c r="Z148" s="12"/>
      <c r="AA148" s="13"/>
      <c r="AB148" s="93">
        <f t="shared" si="24"/>
        <v>0</v>
      </c>
      <c r="AC148" s="11"/>
      <c r="AD148" s="12"/>
      <c r="AE148" s="14"/>
      <c r="AF148" s="14"/>
      <c r="AG148" s="12"/>
      <c r="AH148" s="12"/>
      <c r="AI148" s="12"/>
      <c r="AJ148" s="12"/>
      <c r="AK148" s="12"/>
      <c r="AL148" s="13"/>
      <c r="AM148" s="93">
        <f t="shared" si="25"/>
        <v>0</v>
      </c>
      <c r="AN148" s="11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3"/>
      <c r="BE148" s="93">
        <f t="shared" si="26"/>
        <v>0</v>
      </c>
      <c r="BF148" s="11"/>
      <c r="BG148" s="12"/>
      <c r="BH148" s="12"/>
      <c r="BI148" s="12"/>
      <c r="BJ148" s="12"/>
      <c r="BK148" s="13"/>
      <c r="BL148" s="93">
        <f t="shared" si="27"/>
        <v>0</v>
      </c>
      <c r="BM148" s="11"/>
      <c r="BN148" s="12"/>
      <c r="BO148" s="12"/>
      <c r="BP148" s="12"/>
      <c r="BQ148" s="15"/>
      <c r="BR148" s="16"/>
      <c r="BS148" s="13"/>
      <c r="BT148" s="93">
        <f t="shared" si="28"/>
        <v>0</v>
      </c>
      <c r="BU148" s="10"/>
      <c r="BV148" s="93">
        <f t="shared" si="29"/>
        <v>27</v>
      </c>
    </row>
    <row r="149" spans="1:74" s="17" customFormat="1" ht="15" customHeight="1" x14ac:dyDescent="0.25">
      <c r="A149" s="7">
        <v>143</v>
      </c>
      <c r="B149" s="18">
        <v>302409931</v>
      </c>
      <c r="C149" s="18" t="s">
        <v>102</v>
      </c>
      <c r="D149" s="26">
        <v>30466</v>
      </c>
      <c r="E149" s="67" t="s">
        <v>249</v>
      </c>
      <c r="F149" s="93">
        <f t="shared" si="20"/>
        <v>0</v>
      </c>
      <c r="G149" s="11"/>
      <c r="H149" s="12"/>
      <c r="I149" s="12"/>
      <c r="J149" s="12"/>
      <c r="K149" s="13"/>
      <c r="L149" s="93">
        <f t="shared" si="21"/>
        <v>0</v>
      </c>
      <c r="M149" s="11"/>
      <c r="N149" s="12"/>
      <c r="O149" s="12"/>
      <c r="P149" s="12"/>
      <c r="Q149" s="13"/>
      <c r="R149" s="93">
        <f t="shared" si="22"/>
        <v>740</v>
      </c>
      <c r="S149" s="93">
        <f t="shared" si="23"/>
        <v>740</v>
      </c>
      <c r="T149" s="11">
        <v>740</v>
      </c>
      <c r="U149" s="12"/>
      <c r="V149" s="12"/>
      <c r="W149" s="12"/>
      <c r="X149" s="12"/>
      <c r="Y149" s="12"/>
      <c r="Z149" s="12"/>
      <c r="AA149" s="13"/>
      <c r="AB149" s="93">
        <f t="shared" si="24"/>
        <v>0</v>
      </c>
      <c r="AC149" s="11"/>
      <c r="AD149" s="12"/>
      <c r="AE149" s="14"/>
      <c r="AF149" s="14"/>
      <c r="AG149" s="12"/>
      <c r="AH149" s="12"/>
      <c r="AI149" s="12"/>
      <c r="AJ149" s="12"/>
      <c r="AK149" s="12"/>
      <c r="AL149" s="13"/>
      <c r="AM149" s="93">
        <f t="shared" si="25"/>
        <v>333402</v>
      </c>
      <c r="AN149" s="11">
        <v>333402</v>
      </c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3"/>
      <c r="BE149" s="93">
        <f t="shared" si="26"/>
        <v>0</v>
      </c>
      <c r="BF149" s="11"/>
      <c r="BG149" s="12"/>
      <c r="BH149" s="12"/>
      <c r="BI149" s="12"/>
      <c r="BJ149" s="12"/>
      <c r="BK149" s="13"/>
      <c r="BL149" s="93">
        <f t="shared" si="27"/>
        <v>0</v>
      </c>
      <c r="BM149" s="11"/>
      <c r="BN149" s="12"/>
      <c r="BO149" s="12"/>
      <c r="BP149" s="12"/>
      <c r="BQ149" s="15"/>
      <c r="BR149" s="16"/>
      <c r="BS149" s="13"/>
      <c r="BT149" s="93">
        <f t="shared" si="28"/>
        <v>0</v>
      </c>
      <c r="BU149" s="10"/>
      <c r="BV149" s="93">
        <f t="shared" si="29"/>
        <v>334142</v>
      </c>
    </row>
    <row r="150" spans="1:74" s="17" customFormat="1" ht="15" customHeight="1" x14ac:dyDescent="0.25">
      <c r="A150" s="7">
        <v>144</v>
      </c>
      <c r="B150" s="18">
        <v>300067062</v>
      </c>
      <c r="C150" s="18" t="s">
        <v>100</v>
      </c>
      <c r="D150" s="6">
        <v>30513</v>
      </c>
      <c r="E150" s="66" t="s">
        <v>250</v>
      </c>
      <c r="F150" s="93">
        <f t="shared" si="20"/>
        <v>0</v>
      </c>
      <c r="G150" s="19"/>
      <c r="H150" s="20"/>
      <c r="I150" s="20"/>
      <c r="J150" s="20"/>
      <c r="K150" s="21"/>
      <c r="L150" s="93">
        <f t="shared" si="21"/>
        <v>116006</v>
      </c>
      <c r="M150" s="19"/>
      <c r="N150" s="20"/>
      <c r="O150" s="20">
        <v>116006</v>
      </c>
      <c r="P150" s="20"/>
      <c r="Q150" s="21"/>
      <c r="R150" s="93">
        <f t="shared" si="22"/>
        <v>0</v>
      </c>
      <c r="S150" s="93">
        <f t="shared" si="23"/>
        <v>0</v>
      </c>
      <c r="T150" s="19"/>
      <c r="U150" s="20"/>
      <c r="V150" s="20"/>
      <c r="W150" s="20"/>
      <c r="X150" s="20"/>
      <c r="Y150" s="20"/>
      <c r="Z150" s="20"/>
      <c r="AA150" s="21"/>
      <c r="AB150" s="93">
        <f t="shared" si="24"/>
        <v>0</v>
      </c>
      <c r="AC150" s="19"/>
      <c r="AD150" s="20"/>
      <c r="AE150" s="20"/>
      <c r="AF150" s="20"/>
      <c r="AG150" s="20"/>
      <c r="AH150" s="20"/>
      <c r="AI150" s="20"/>
      <c r="AJ150" s="20"/>
      <c r="AK150" s="20"/>
      <c r="AL150" s="21"/>
      <c r="AM150" s="93">
        <f t="shared" si="25"/>
        <v>0</v>
      </c>
      <c r="AN150" s="11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3"/>
      <c r="BE150" s="93">
        <f t="shared" si="26"/>
        <v>0</v>
      </c>
      <c r="BF150" s="19"/>
      <c r="BG150" s="20"/>
      <c r="BH150" s="20"/>
      <c r="BI150" s="20"/>
      <c r="BJ150" s="20"/>
      <c r="BK150" s="21"/>
      <c r="BL150" s="93">
        <f t="shared" si="27"/>
        <v>0</v>
      </c>
      <c r="BM150" s="19"/>
      <c r="BN150" s="20"/>
      <c r="BO150" s="20"/>
      <c r="BP150" s="20"/>
      <c r="BQ150" s="22"/>
      <c r="BR150" s="23"/>
      <c r="BS150" s="13"/>
      <c r="BT150" s="93">
        <f t="shared" si="28"/>
        <v>0</v>
      </c>
      <c r="BU150" s="10"/>
      <c r="BV150" s="93">
        <f t="shared" si="29"/>
        <v>116006</v>
      </c>
    </row>
    <row r="151" spans="1:74" s="17" customFormat="1" ht="15" customHeight="1" x14ac:dyDescent="0.25">
      <c r="A151" s="7">
        <v>145</v>
      </c>
      <c r="B151" s="8">
        <v>210857310</v>
      </c>
      <c r="C151" s="8" t="s">
        <v>102</v>
      </c>
      <c r="D151" s="9">
        <v>30597</v>
      </c>
      <c r="E151" s="68" t="s">
        <v>251</v>
      </c>
      <c r="F151" s="93">
        <f t="shared" si="20"/>
        <v>0</v>
      </c>
      <c r="G151" s="11"/>
      <c r="H151" s="12"/>
      <c r="I151" s="12"/>
      <c r="J151" s="12"/>
      <c r="K151" s="13"/>
      <c r="L151" s="93">
        <f t="shared" si="21"/>
        <v>0</v>
      </c>
      <c r="M151" s="11"/>
      <c r="N151" s="12"/>
      <c r="O151" s="12"/>
      <c r="P151" s="12"/>
      <c r="Q151" s="13"/>
      <c r="R151" s="93">
        <f t="shared" si="22"/>
        <v>781483</v>
      </c>
      <c r="S151" s="93">
        <f t="shared" si="23"/>
        <v>101229</v>
      </c>
      <c r="T151" s="11">
        <v>26452</v>
      </c>
      <c r="U151" s="12">
        <v>74777</v>
      </c>
      <c r="V151" s="12"/>
      <c r="W151" s="12">
        <v>642659</v>
      </c>
      <c r="X151" s="12">
        <v>37595</v>
      </c>
      <c r="Y151" s="12"/>
      <c r="Z151" s="12"/>
      <c r="AA151" s="13"/>
      <c r="AB151" s="93">
        <f t="shared" si="24"/>
        <v>0</v>
      </c>
      <c r="AC151" s="11"/>
      <c r="AD151" s="12"/>
      <c r="AE151" s="14"/>
      <c r="AF151" s="14"/>
      <c r="AG151" s="12"/>
      <c r="AH151" s="12"/>
      <c r="AI151" s="12"/>
      <c r="AJ151" s="12"/>
      <c r="AK151" s="12"/>
      <c r="AL151" s="13"/>
      <c r="AM151" s="93">
        <f t="shared" si="25"/>
        <v>0</v>
      </c>
      <c r="AN151" s="11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3"/>
      <c r="BE151" s="93">
        <f t="shared" si="26"/>
        <v>0</v>
      </c>
      <c r="BF151" s="11"/>
      <c r="BG151" s="12"/>
      <c r="BH151" s="12"/>
      <c r="BI151" s="12"/>
      <c r="BJ151" s="12"/>
      <c r="BK151" s="13"/>
      <c r="BL151" s="93">
        <f t="shared" si="27"/>
        <v>0</v>
      </c>
      <c r="BM151" s="11"/>
      <c r="BN151" s="12"/>
      <c r="BO151" s="12"/>
      <c r="BP151" s="12"/>
      <c r="BQ151" s="15"/>
      <c r="BR151" s="16"/>
      <c r="BS151" s="13"/>
      <c r="BT151" s="93">
        <f t="shared" si="28"/>
        <v>0</v>
      </c>
      <c r="BU151" s="10"/>
      <c r="BV151" s="93">
        <f t="shared" si="29"/>
        <v>781483</v>
      </c>
    </row>
    <row r="152" spans="1:74" s="17" customFormat="1" ht="15" customHeight="1" x14ac:dyDescent="0.25">
      <c r="A152" s="7">
        <v>146</v>
      </c>
      <c r="B152" s="8">
        <v>302813735</v>
      </c>
      <c r="C152" s="8" t="s">
        <v>115</v>
      </c>
      <c r="D152" s="18">
        <v>30864</v>
      </c>
      <c r="E152" s="67" t="s">
        <v>252</v>
      </c>
      <c r="F152" s="93">
        <f t="shared" si="20"/>
        <v>0</v>
      </c>
      <c r="G152" s="11"/>
      <c r="H152" s="12"/>
      <c r="I152" s="12"/>
      <c r="J152" s="12"/>
      <c r="K152" s="13"/>
      <c r="L152" s="93">
        <f t="shared" si="21"/>
        <v>0</v>
      </c>
      <c r="M152" s="11"/>
      <c r="N152" s="12"/>
      <c r="O152" s="12"/>
      <c r="P152" s="12"/>
      <c r="Q152" s="13"/>
      <c r="R152" s="93">
        <f t="shared" si="22"/>
        <v>460</v>
      </c>
      <c r="S152" s="93">
        <f t="shared" si="23"/>
        <v>460</v>
      </c>
      <c r="T152" s="11">
        <v>460</v>
      </c>
      <c r="U152" s="12"/>
      <c r="V152" s="12"/>
      <c r="W152" s="12"/>
      <c r="X152" s="12"/>
      <c r="Y152" s="12"/>
      <c r="Z152" s="12"/>
      <c r="AA152" s="13"/>
      <c r="AB152" s="93">
        <f t="shared" si="24"/>
        <v>0</v>
      </c>
      <c r="AC152" s="11"/>
      <c r="AD152" s="12"/>
      <c r="AE152" s="14"/>
      <c r="AF152" s="14"/>
      <c r="AG152" s="12"/>
      <c r="AH152" s="12"/>
      <c r="AI152" s="12"/>
      <c r="AJ152" s="12"/>
      <c r="AK152" s="12"/>
      <c r="AL152" s="13"/>
      <c r="AM152" s="93">
        <f t="shared" si="25"/>
        <v>300191</v>
      </c>
      <c r="AN152" s="11">
        <v>300191</v>
      </c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3"/>
      <c r="BE152" s="93">
        <f t="shared" si="26"/>
        <v>0</v>
      </c>
      <c r="BF152" s="11"/>
      <c r="BG152" s="12"/>
      <c r="BH152" s="12"/>
      <c r="BI152" s="12"/>
      <c r="BJ152" s="12"/>
      <c r="BK152" s="13"/>
      <c r="BL152" s="93">
        <f t="shared" si="27"/>
        <v>0</v>
      </c>
      <c r="BM152" s="11"/>
      <c r="BN152" s="12"/>
      <c r="BO152" s="12"/>
      <c r="BP152" s="12"/>
      <c r="BQ152" s="15"/>
      <c r="BR152" s="16"/>
      <c r="BS152" s="13"/>
      <c r="BT152" s="93">
        <f t="shared" si="28"/>
        <v>0</v>
      </c>
      <c r="BU152" s="10"/>
      <c r="BV152" s="93">
        <f t="shared" si="29"/>
        <v>300651</v>
      </c>
    </row>
    <row r="153" spans="1:74" s="17" customFormat="1" ht="15" customHeight="1" x14ac:dyDescent="0.25">
      <c r="A153" s="7">
        <v>147</v>
      </c>
      <c r="B153" s="8">
        <v>122123736</v>
      </c>
      <c r="C153" s="8" t="s">
        <v>102</v>
      </c>
      <c r="D153" s="9">
        <v>30985</v>
      </c>
      <c r="E153" s="68" t="s">
        <v>253</v>
      </c>
      <c r="F153" s="93">
        <f t="shared" si="20"/>
        <v>105458</v>
      </c>
      <c r="G153" s="11">
        <v>81361</v>
      </c>
      <c r="H153" s="12">
        <v>8241</v>
      </c>
      <c r="I153" s="12">
        <v>15856</v>
      </c>
      <c r="J153" s="12"/>
      <c r="K153" s="13"/>
      <c r="L153" s="93">
        <f t="shared" si="21"/>
        <v>0</v>
      </c>
      <c r="M153" s="11"/>
      <c r="N153" s="12"/>
      <c r="O153" s="12"/>
      <c r="P153" s="12"/>
      <c r="Q153" s="13"/>
      <c r="R153" s="93">
        <f t="shared" si="22"/>
        <v>0</v>
      </c>
      <c r="S153" s="93">
        <f t="shared" si="23"/>
        <v>0</v>
      </c>
      <c r="T153" s="11"/>
      <c r="U153" s="12"/>
      <c r="V153" s="12"/>
      <c r="W153" s="12"/>
      <c r="X153" s="12"/>
      <c r="Y153" s="12"/>
      <c r="Z153" s="12"/>
      <c r="AA153" s="13"/>
      <c r="AB153" s="93">
        <f t="shared" si="24"/>
        <v>0</v>
      </c>
      <c r="AC153" s="11"/>
      <c r="AD153" s="12"/>
      <c r="AE153" s="14"/>
      <c r="AF153" s="14"/>
      <c r="AG153" s="12"/>
      <c r="AH153" s="12"/>
      <c r="AI153" s="12"/>
      <c r="AJ153" s="12"/>
      <c r="AK153" s="12"/>
      <c r="AL153" s="13"/>
      <c r="AM153" s="93">
        <f t="shared" si="25"/>
        <v>0</v>
      </c>
      <c r="AN153" s="11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3"/>
      <c r="BE153" s="93">
        <f t="shared" si="26"/>
        <v>0</v>
      </c>
      <c r="BF153" s="11"/>
      <c r="BG153" s="12"/>
      <c r="BH153" s="12"/>
      <c r="BI153" s="12"/>
      <c r="BJ153" s="12"/>
      <c r="BK153" s="13"/>
      <c r="BL153" s="93">
        <f t="shared" si="27"/>
        <v>9356</v>
      </c>
      <c r="BM153" s="11">
        <v>230</v>
      </c>
      <c r="BN153" s="12">
        <v>404</v>
      </c>
      <c r="BO153" s="12">
        <v>6376</v>
      </c>
      <c r="BP153" s="12">
        <v>1532</v>
      </c>
      <c r="BQ153" s="15">
        <v>814</v>
      </c>
      <c r="BR153" s="16"/>
      <c r="BS153" s="13"/>
      <c r="BT153" s="93">
        <f t="shared" si="28"/>
        <v>0</v>
      </c>
      <c r="BU153" s="10"/>
      <c r="BV153" s="93">
        <f t="shared" si="29"/>
        <v>114814</v>
      </c>
    </row>
    <row r="154" spans="1:74" s="17" customFormat="1" ht="15" customHeight="1" x14ac:dyDescent="0.25">
      <c r="A154" s="7">
        <v>148</v>
      </c>
      <c r="B154" s="18">
        <v>222874520</v>
      </c>
      <c r="C154" s="18" t="s">
        <v>102</v>
      </c>
      <c r="D154" s="18">
        <v>30987</v>
      </c>
      <c r="E154" s="67" t="s">
        <v>254</v>
      </c>
      <c r="F154" s="93">
        <f t="shared" si="20"/>
        <v>0</v>
      </c>
      <c r="G154" s="11"/>
      <c r="H154" s="12"/>
      <c r="I154" s="12"/>
      <c r="J154" s="12"/>
      <c r="K154" s="13"/>
      <c r="L154" s="93">
        <f t="shared" si="21"/>
        <v>0</v>
      </c>
      <c r="M154" s="11"/>
      <c r="N154" s="12"/>
      <c r="O154" s="12"/>
      <c r="P154" s="12"/>
      <c r="Q154" s="13"/>
      <c r="R154" s="93">
        <f t="shared" si="22"/>
        <v>22559</v>
      </c>
      <c r="S154" s="93">
        <f t="shared" si="23"/>
        <v>22559</v>
      </c>
      <c r="T154" s="11">
        <v>5059</v>
      </c>
      <c r="U154" s="12">
        <v>17500</v>
      </c>
      <c r="V154" s="12"/>
      <c r="W154" s="12"/>
      <c r="X154" s="12"/>
      <c r="Y154" s="12"/>
      <c r="Z154" s="12"/>
      <c r="AA154" s="13"/>
      <c r="AB154" s="93">
        <f t="shared" si="24"/>
        <v>0</v>
      </c>
      <c r="AC154" s="11"/>
      <c r="AD154" s="12"/>
      <c r="AE154" s="14"/>
      <c r="AF154" s="14"/>
      <c r="AG154" s="12"/>
      <c r="AH154" s="12"/>
      <c r="AI154" s="12"/>
      <c r="AJ154" s="12"/>
      <c r="AK154" s="12"/>
      <c r="AL154" s="13"/>
      <c r="AM154" s="93">
        <f t="shared" si="25"/>
        <v>0</v>
      </c>
      <c r="AN154" s="11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3"/>
      <c r="BE154" s="93">
        <f t="shared" si="26"/>
        <v>0</v>
      </c>
      <c r="BF154" s="11"/>
      <c r="BG154" s="12"/>
      <c r="BH154" s="12"/>
      <c r="BI154" s="12"/>
      <c r="BJ154" s="12"/>
      <c r="BK154" s="13"/>
      <c r="BL154" s="93">
        <f t="shared" si="27"/>
        <v>0</v>
      </c>
      <c r="BM154" s="11"/>
      <c r="BN154" s="12"/>
      <c r="BO154" s="12"/>
      <c r="BP154" s="12"/>
      <c r="BQ154" s="15"/>
      <c r="BR154" s="16"/>
      <c r="BS154" s="13"/>
      <c r="BT154" s="93">
        <f t="shared" si="28"/>
        <v>0</v>
      </c>
      <c r="BU154" s="10"/>
      <c r="BV154" s="93">
        <f t="shared" si="29"/>
        <v>22559</v>
      </c>
    </row>
    <row r="155" spans="1:74" s="17" customFormat="1" ht="15" customHeight="1" x14ac:dyDescent="0.25">
      <c r="A155" s="7">
        <v>149</v>
      </c>
      <c r="B155" s="8">
        <v>300144929</v>
      </c>
      <c r="C155" s="8" t="s">
        <v>102</v>
      </c>
      <c r="D155" s="18">
        <v>31333</v>
      </c>
      <c r="E155" s="67" t="s">
        <v>255</v>
      </c>
      <c r="F155" s="93">
        <f t="shared" si="20"/>
        <v>0</v>
      </c>
      <c r="G155" s="11"/>
      <c r="H155" s="12"/>
      <c r="I155" s="12"/>
      <c r="J155" s="12"/>
      <c r="K155" s="13"/>
      <c r="L155" s="93">
        <f t="shared" si="21"/>
        <v>0</v>
      </c>
      <c r="M155" s="11"/>
      <c r="N155" s="12"/>
      <c r="O155" s="12"/>
      <c r="P155" s="12"/>
      <c r="Q155" s="13"/>
      <c r="R155" s="93">
        <f t="shared" si="22"/>
        <v>6615</v>
      </c>
      <c r="S155" s="93">
        <f t="shared" si="23"/>
        <v>6615</v>
      </c>
      <c r="T155" s="11">
        <v>6615</v>
      </c>
      <c r="U155" s="12"/>
      <c r="V155" s="12"/>
      <c r="W155" s="12"/>
      <c r="X155" s="12"/>
      <c r="Y155" s="12"/>
      <c r="Z155" s="12"/>
      <c r="AA155" s="13"/>
      <c r="AB155" s="93">
        <f t="shared" si="24"/>
        <v>0</v>
      </c>
      <c r="AC155" s="11"/>
      <c r="AD155" s="12"/>
      <c r="AE155" s="14"/>
      <c r="AF155" s="14"/>
      <c r="AG155" s="12"/>
      <c r="AH155" s="12"/>
      <c r="AI155" s="12"/>
      <c r="AJ155" s="12"/>
      <c r="AK155" s="12"/>
      <c r="AL155" s="13"/>
      <c r="AM155" s="93">
        <f t="shared" si="25"/>
        <v>0</v>
      </c>
      <c r="AN155" s="11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3"/>
      <c r="BE155" s="93">
        <f t="shared" si="26"/>
        <v>0</v>
      </c>
      <c r="BF155" s="11"/>
      <c r="BG155" s="12"/>
      <c r="BH155" s="12"/>
      <c r="BI155" s="12"/>
      <c r="BJ155" s="12"/>
      <c r="BK155" s="13"/>
      <c r="BL155" s="93">
        <f t="shared" si="27"/>
        <v>0</v>
      </c>
      <c r="BM155" s="11"/>
      <c r="BN155" s="12"/>
      <c r="BO155" s="12"/>
      <c r="BP155" s="12"/>
      <c r="BQ155" s="15"/>
      <c r="BR155" s="16"/>
      <c r="BS155" s="13"/>
      <c r="BT155" s="93">
        <f t="shared" si="28"/>
        <v>0</v>
      </c>
      <c r="BU155" s="10"/>
      <c r="BV155" s="93">
        <f t="shared" si="29"/>
        <v>6615</v>
      </c>
    </row>
    <row r="156" spans="1:74" s="17" customFormat="1" ht="15" customHeight="1" x14ac:dyDescent="0.25">
      <c r="A156" s="7">
        <v>150</v>
      </c>
      <c r="B156" s="8">
        <v>302345891</v>
      </c>
      <c r="C156" s="8" t="s">
        <v>102</v>
      </c>
      <c r="D156" s="9">
        <v>31654</v>
      </c>
      <c r="E156" s="68" t="s">
        <v>256</v>
      </c>
      <c r="F156" s="93">
        <f t="shared" si="20"/>
        <v>0</v>
      </c>
      <c r="G156" s="11"/>
      <c r="H156" s="12"/>
      <c r="I156" s="12"/>
      <c r="J156" s="12"/>
      <c r="K156" s="13"/>
      <c r="L156" s="93">
        <f t="shared" si="21"/>
        <v>0</v>
      </c>
      <c r="M156" s="11"/>
      <c r="N156" s="12"/>
      <c r="O156" s="12"/>
      <c r="P156" s="12"/>
      <c r="Q156" s="13"/>
      <c r="R156" s="93">
        <f t="shared" si="22"/>
        <v>7655</v>
      </c>
      <c r="S156" s="93">
        <f t="shared" si="23"/>
        <v>7655</v>
      </c>
      <c r="T156" s="11">
        <v>7655</v>
      </c>
      <c r="U156" s="12"/>
      <c r="V156" s="12"/>
      <c r="W156" s="12"/>
      <c r="X156" s="12"/>
      <c r="Y156" s="12"/>
      <c r="Z156" s="12"/>
      <c r="AA156" s="13"/>
      <c r="AB156" s="93">
        <f t="shared" si="24"/>
        <v>0</v>
      </c>
      <c r="AC156" s="11"/>
      <c r="AD156" s="12"/>
      <c r="AE156" s="14"/>
      <c r="AF156" s="14"/>
      <c r="AG156" s="12"/>
      <c r="AH156" s="12"/>
      <c r="AI156" s="12"/>
      <c r="AJ156" s="12"/>
      <c r="AK156" s="12"/>
      <c r="AL156" s="13"/>
      <c r="AM156" s="93">
        <f t="shared" si="25"/>
        <v>0</v>
      </c>
      <c r="AN156" s="11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3"/>
      <c r="BE156" s="93">
        <f t="shared" si="26"/>
        <v>0</v>
      </c>
      <c r="BF156" s="11"/>
      <c r="BG156" s="12"/>
      <c r="BH156" s="12"/>
      <c r="BI156" s="12"/>
      <c r="BJ156" s="12"/>
      <c r="BK156" s="13"/>
      <c r="BL156" s="93">
        <f t="shared" si="27"/>
        <v>0</v>
      </c>
      <c r="BM156" s="11"/>
      <c r="BN156" s="12"/>
      <c r="BO156" s="12"/>
      <c r="BP156" s="12"/>
      <c r="BQ156" s="15"/>
      <c r="BR156" s="16"/>
      <c r="BS156" s="13"/>
      <c r="BT156" s="93">
        <f t="shared" si="28"/>
        <v>0</v>
      </c>
      <c r="BU156" s="10"/>
      <c r="BV156" s="93">
        <f t="shared" si="29"/>
        <v>7655</v>
      </c>
    </row>
    <row r="157" spans="1:74" s="17" customFormat="1" ht="15" customHeight="1" x14ac:dyDescent="0.25">
      <c r="A157" s="7">
        <v>151</v>
      </c>
      <c r="B157" s="18">
        <v>302595126</v>
      </c>
      <c r="C157" s="18" t="s">
        <v>102</v>
      </c>
      <c r="D157" s="18">
        <v>32062</v>
      </c>
      <c r="E157" s="69" t="s">
        <v>257</v>
      </c>
      <c r="F157" s="93">
        <f t="shared" si="20"/>
        <v>369523</v>
      </c>
      <c r="G157" s="11">
        <v>313685</v>
      </c>
      <c r="H157" s="12">
        <v>28237</v>
      </c>
      <c r="I157" s="12">
        <v>27601</v>
      </c>
      <c r="J157" s="12"/>
      <c r="K157" s="13"/>
      <c r="L157" s="93">
        <f t="shared" si="21"/>
        <v>0</v>
      </c>
      <c r="M157" s="11"/>
      <c r="N157" s="12"/>
      <c r="O157" s="12"/>
      <c r="P157" s="12"/>
      <c r="Q157" s="13"/>
      <c r="R157" s="93">
        <f t="shared" si="22"/>
        <v>65413</v>
      </c>
      <c r="S157" s="93">
        <f t="shared" si="23"/>
        <v>65413</v>
      </c>
      <c r="T157" s="11">
        <v>20825</v>
      </c>
      <c r="U157" s="12"/>
      <c r="V157" s="12">
        <v>44588</v>
      </c>
      <c r="W157" s="12"/>
      <c r="X157" s="12"/>
      <c r="Y157" s="12"/>
      <c r="Z157" s="12"/>
      <c r="AA157" s="13"/>
      <c r="AB157" s="93">
        <f t="shared" si="24"/>
        <v>0</v>
      </c>
      <c r="AC157" s="11"/>
      <c r="AD157" s="12"/>
      <c r="AE157" s="14"/>
      <c r="AF157" s="14"/>
      <c r="AG157" s="12"/>
      <c r="AH157" s="12"/>
      <c r="AI157" s="12"/>
      <c r="AJ157" s="12"/>
      <c r="AK157" s="12"/>
      <c r="AL157" s="13"/>
      <c r="AM157" s="93">
        <f t="shared" si="25"/>
        <v>0</v>
      </c>
      <c r="AN157" s="11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3"/>
      <c r="BE157" s="93">
        <f t="shared" si="26"/>
        <v>223787</v>
      </c>
      <c r="BF157" s="11"/>
      <c r="BG157" s="12"/>
      <c r="BH157" s="12"/>
      <c r="BI157" s="12"/>
      <c r="BJ157" s="12">
        <v>223787</v>
      </c>
      <c r="BK157" s="13"/>
      <c r="BL157" s="93">
        <f t="shared" si="27"/>
        <v>95791</v>
      </c>
      <c r="BM157" s="11">
        <v>2142</v>
      </c>
      <c r="BN157" s="12">
        <v>575</v>
      </c>
      <c r="BO157" s="12">
        <v>86697</v>
      </c>
      <c r="BP157" s="12">
        <v>2912</v>
      </c>
      <c r="BQ157" s="15">
        <v>3465</v>
      </c>
      <c r="BR157" s="16"/>
      <c r="BS157" s="13"/>
      <c r="BT157" s="93">
        <f t="shared" si="28"/>
        <v>0</v>
      </c>
      <c r="BU157" s="10"/>
      <c r="BV157" s="93">
        <f t="shared" si="29"/>
        <v>754514</v>
      </c>
    </row>
    <row r="158" spans="1:74" s="17" customFormat="1" ht="15" customHeight="1" x14ac:dyDescent="0.25">
      <c r="A158" s="7">
        <v>152</v>
      </c>
      <c r="B158" s="8">
        <v>302948380</v>
      </c>
      <c r="C158" s="8" t="s">
        <v>117</v>
      </c>
      <c r="D158" s="18">
        <v>32184</v>
      </c>
      <c r="E158" s="69" t="s">
        <v>258</v>
      </c>
      <c r="F158" s="93">
        <f t="shared" si="20"/>
        <v>887619</v>
      </c>
      <c r="G158" s="11">
        <v>755099</v>
      </c>
      <c r="H158" s="12">
        <v>88508</v>
      </c>
      <c r="I158" s="12">
        <v>28812</v>
      </c>
      <c r="J158" s="12">
        <v>11047</v>
      </c>
      <c r="K158" s="13">
        <v>4153</v>
      </c>
      <c r="L158" s="93">
        <f t="shared" si="21"/>
        <v>275040</v>
      </c>
      <c r="M158" s="11"/>
      <c r="N158" s="12">
        <v>275040</v>
      </c>
      <c r="O158" s="12"/>
      <c r="P158" s="12"/>
      <c r="Q158" s="13"/>
      <c r="R158" s="93">
        <f t="shared" si="22"/>
        <v>106799</v>
      </c>
      <c r="S158" s="93">
        <f t="shared" si="23"/>
        <v>106799</v>
      </c>
      <c r="T158" s="11">
        <v>13747</v>
      </c>
      <c r="U158" s="12">
        <v>16721</v>
      </c>
      <c r="V158" s="12">
        <v>76331</v>
      </c>
      <c r="W158" s="12"/>
      <c r="X158" s="12"/>
      <c r="Y158" s="12"/>
      <c r="Z158" s="12"/>
      <c r="AA158" s="13"/>
      <c r="AB158" s="93">
        <f t="shared" si="24"/>
        <v>0</v>
      </c>
      <c r="AC158" s="11"/>
      <c r="AD158" s="12"/>
      <c r="AE158" s="14"/>
      <c r="AF158" s="14"/>
      <c r="AG158" s="12"/>
      <c r="AH158" s="12"/>
      <c r="AI158" s="12"/>
      <c r="AJ158" s="12"/>
      <c r="AK158" s="12"/>
      <c r="AL158" s="13"/>
      <c r="AM158" s="93">
        <f t="shared" si="25"/>
        <v>0</v>
      </c>
      <c r="AN158" s="11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3"/>
      <c r="BE158" s="93">
        <f t="shared" si="26"/>
        <v>0</v>
      </c>
      <c r="BF158" s="11"/>
      <c r="BG158" s="12"/>
      <c r="BH158" s="12"/>
      <c r="BI158" s="12"/>
      <c r="BJ158" s="12"/>
      <c r="BK158" s="13"/>
      <c r="BL158" s="93">
        <f t="shared" si="27"/>
        <v>136525</v>
      </c>
      <c r="BM158" s="11">
        <v>3219</v>
      </c>
      <c r="BN158" s="12">
        <v>2682</v>
      </c>
      <c r="BO158" s="12">
        <v>115850</v>
      </c>
      <c r="BP158" s="12">
        <v>5207</v>
      </c>
      <c r="BQ158" s="15">
        <v>9567</v>
      </c>
      <c r="BR158" s="16"/>
      <c r="BS158" s="13"/>
      <c r="BT158" s="93">
        <f t="shared" si="28"/>
        <v>0</v>
      </c>
      <c r="BU158" s="10"/>
      <c r="BV158" s="93">
        <f t="shared" si="29"/>
        <v>1405983</v>
      </c>
    </row>
    <row r="159" spans="1:74" s="17" customFormat="1" ht="15" customHeight="1" x14ac:dyDescent="0.25">
      <c r="A159" s="7">
        <v>153</v>
      </c>
      <c r="B159" s="18">
        <v>303061876</v>
      </c>
      <c r="C159" s="18" t="s">
        <v>100</v>
      </c>
      <c r="D159" s="6">
        <v>32697</v>
      </c>
      <c r="E159" s="66" t="s">
        <v>259</v>
      </c>
      <c r="F159" s="93">
        <f t="shared" si="20"/>
        <v>0</v>
      </c>
      <c r="G159" s="19"/>
      <c r="H159" s="20"/>
      <c r="I159" s="20"/>
      <c r="J159" s="20"/>
      <c r="K159" s="21"/>
      <c r="L159" s="93">
        <f t="shared" si="21"/>
        <v>0</v>
      </c>
      <c r="M159" s="19"/>
      <c r="N159" s="20"/>
      <c r="O159" s="20"/>
      <c r="P159" s="20"/>
      <c r="Q159" s="21"/>
      <c r="R159" s="93">
        <f t="shared" si="22"/>
        <v>956</v>
      </c>
      <c r="S159" s="93">
        <f t="shared" si="23"/>
        <v>956</v>
      </c>
      <c r="T159" s="19">
        <v>956</v>
      </c>
      <c r="U159" s="20"/>
      <c r="V159" s="20"/>
      <c r="W159" s="20"/>
      <c r="X159" s="20"/>
      <c r="Y159" s="20"/>
      <c r="Z159" s="20"/>
      <c r="AA159" s="21"/>
      <c r="AB159" s="93">
        <f t="shared" si="24"/>
        <v>0</v>
      </c>
      <c r="AC159" s="19" t="s">
        <v>99</v>
      </c>
      <c r="AD159" s="20"/>
      <c r="AE159" s="20"/>
      <c r="AF159" s="20"/>
      <c r="AG159" s="20"/>
      <c r="AH159" s="20"/>
      <c r="AI159" s="20"/>
      <c r="AJ159" s="20"/>
      <c r="AK159" s="20"/>
      <c r="AL159" s="21"/>
      <c r="AM159" s="93">
        <f t="shared" si="25"/>
        <v>0</v>
      </c>
      <c r="AN159" s="11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3"/>
      <c r="BE159" s="93">
        <f t="shared" si="26"/>
        <v>0</v>
      </c>
      <c r="BF159" s="19"/>
      <c r="BG159" s="20"/>
      <c r="BH159" s="20"/>
      <c r="BI159" s="20"/>
      <c r="BJ159" s="20"/>
      <c r="BK159" s="21"/>
      <c r="BL159" s="93">
        <f t="shared" si="27"/>
        <v>0</v>
      </c>
      <c r="BM159" s="19"/>
      <c r="BN159" s="20"/>
      <c r="BO159" s="20"/>
      <c r="BP159" s="20"/>
      <c r="BQ159" s="22"/>
      <c r="BR159" s="23"/>
      <c r="BS159" s="13"/>
      <c r="BT159" s="93">
        <f t="shared" si="28"/>
        <v>0</v>
      </c>
      <c r="BU159" s="10"/>
      <c r="BV159" s="93">
        <f t="shared" si="29"/>
        <v>956</v>
      </c>
    </row>
    <row r="160" spans="1:74" s="17" customFormat="1" ht="15" customHeight="1" x14ac:dyDescent="0.25">
      <c r="A160" s="7">
        <v>154</v>
      </c>
      <c r="B160" s="8">
        <v>303268138</v>
      </c>
      <c r="C160" s="8" t="s">
        <v>102</v>
      </c>
      <c r="D160" s="18">
        <v>33479</v>
      </c>
      <c r="E160" s="67" t="s">
        <v>260</v>
      </c>
      <c r="F160" s="93">
        <f t="shared" si="20"/>
        <v>0</v>
      </c>
      <c r="G160" s="11"/>
      <c r="H160" s="12"/>
      <c r="I160" s="12"/>
      <c r="J160" s="12"/>
      <c r="K160" s="13"/>
      <c r="L160" s="93">
        <f t="shared" si="21"/>
        <v>0</v>
      </c>
      <c r="M160" s="11"/>
      <c r="N160" s="12"/>
      <c r="O160" s="12"/>
      <c r="P160" s="12"/>
      <c r="Q160" s="13"/>
      <c r="R160" s="93">
        <f t="shared" si="22"/>
        <v>27</v>
      </c>
      <c r="S160" s="93">
        <f t="shared" si="23"/>
        <v>27</v>
      </c>
      <c r="T160" s="11">
        <v>27</v>
      </c>
      <c r="U160" s="12"/>
      <c r="V160" s="12"/>
      <c r="W160" s="12"/>
      <c r="X160" s="12"/>
      <c r="Y160" s="12"/>
      <c r="Z160" s="12"/>
      <c r="AA160" s="13"/>
      <c r="AB160" s="93">
        <f t="shared" si="24"/>
        <v>0</v>
      </c>
      <c r="AC160" s="11"/>
      <c r="AD160" s="12"/>
      <c r="AE160" s="14"/>
      <c r="AF160" s="14"/>
      <c r="AG160" s="12"/>
      <c r="AH160" s="12"/>
      <c r="AI160" s="12"/>
      <c r="AJ160" s="12"/>
      <c r="AK160" s="12"/>
      <c r="AL160" s="13"/>
      <c r="AM160" s="93">
        <f t="shared" si="25"/>
        <v>0</v>
      </c>
      <c r="AN160" s="11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3"/>
      <c r="BE160" s="93">
        <f t="shared" si="26"/>
        <v>0</v>
      </c>
      <c r="BF160" s="11"/>
      <c r="BG160" s="12"/>
      <c r="BH160" s="12"/>
      <c r="BI160" s="12"/>
      <c r="BJ160" s="12"/>
      <c r="BK160" s="13"/>
      <c r="BL160" s="93">
        <f t="shared" si="27"/>
        <v>0</v>
      </c>
      <c r="BM160" s="11"/>
      <c r="BN160" s="12"/>
      <c r="BO160" s="12"/>
      <c r="BP160" s="12"/>
      <c r="BQ160" s="15"/>
      <c r="BR160" s="16"/>
      <c r="BS160" s="13"/>
      <c r="BT160" s="93">
        <f t="shared" si="28"/>
        <v>0</v>
      </c>
      <c r="BU160" s="10"/>
      <c r="BV160" s="93">
        <f t="shared" si="29"/>
        <v>27</v>
      </c>
    </row>
    <row r="161" spans="1:74" s="17" customFormat="1" ht="15" customHeight="1" x14ac:dyDescent="0.25">
      <c r="A161" s="7">
        <v>155</v>
      </c>
      <c r="B161" s="8">
        <v>302926462</v>
      </c>
      <c r="C161" s="8" t="s">
        <v>102</v>
      </c>
      <c r="D161" s="9">
        <v>33499</v>
      </c>
      <c r="E161" s="68" t="s">
        <v>261</v>
      </c>
      <c r="F161" s="93">
        <f t="shared" si="20"/>
        <v>16860</v>
      </c>
      <c r="G161" s="11">
        <v>16860</v>
      </c>
      <c r="H161" s="12"/>
      <c r="I161" s="12"/>
      <c r="J161" s="12"/>
      <c r="K161" s="13"/>
      <c r="L161" s="93">
        <f t="shared" si="21"/>
        <v>0</v>
      </c>
      <c r="M161" s="11"/>
      <c r="N161" s="12"/>
      <c r="O161" s="12"/>
      <c r="P161" s="12"/>
      <c r="Q161" s="13"/>
      <c r="R161" s="93">
        <f t="shared" si="22"/>
        <v>0</v>
      </c>
      <c r="S161" s="93">
        <f t="shared" si="23"/>
        <v>0</v>
      </c>
      <c r="T161" s="11"/>
      <c r="U161" s="12"/>
      <c r="V161" s="12"/>
      <c r="W161" s="12"/>
      <c r="X161" s="12"/>
      <c r="Y161" s="12"/>
      <c r="Z161" s="12"/>
      <c r="AA161" s="13"/>
      <c r="AB161" s="93">
        <f t="shared" si="24"/>
        <v>0</v>
      </c>
      <c r="AC161" s="11"/>
      <c r="AD161" s="12"/>
      <c r="AE161" s="14"/>
      <c r="AF161" s="14"/>
      <c r="AG161" s="12"/>
      <c r="AH161" s="12"/>
      <c r="AI161" s="12"/>
      <c r="AJ161" s="12"/>
      <c r="AK161" s="12"/>
      <c r="AL161" s="13"/>
      <c r="AM161" s="93">
        <f t="shared" si="25"/>
        <v>0</v>
      </c>
      <c r="AN161" s="11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3"/>
      <c r="BE161" s="93">
        <f t="shared" si="26"/>
        <v>0</v>
      </c>
      <c r="BF161" s="11"/>
      <c r="BG161" s="12"/>
      <c r="BH161" s="12"/>
      <c r="BI161" s="12"/>
      <c r="BJ161" s="12"/>
      <c r="BK161" s="13"/>
      <c r="BL161" s="93">
        <f t="shared" si="27"/>
        <v>0</v>
      </c>
      <c r="BM161" s="11"/>
      <c r="BN161" s="12"/>
      <c r="BO161" s="12"/>
      <c r="BP161" s="12"/>
      <c r="BQ161" s="15"/>
      <c r="BR161" s="16"/>
      <c r="BS161" s="13"/>
      <c r="BT161" s="93">
        <f t="shared" si="28"/>
        <v>0</v>
      </c>
      <c r="BU161" s="10"/>
      <c r="BV161" s="93">
        <f t="shared" si="29"/>
        <v>16860</v>
      </c>
    </row>
    <row r="162" spans="1:74" s="17" customFormat="1" ht="15" customHeight="1" x14ac:dyDescent="0.25">
      <c r="A162" s="7">
        <v>156</v>
      </c>
      <c r="B162" s="18">
        <v>302786149</v>
      </c>
      <c r="C162" s="18" t="s">
        <v>102</v>
      </c>
      <c r="D162" s="18">
        <v>34499</v>
      </c>
      <c r="E162" s="67" t="s">
        <v>262</v>
      </c>
      <c r="F162" s="93">
        <f t="shared" si="20"/>
        <v>0</v>
      </c>
      <c r="G162" s="11"/>
      <c r="H162" s="12"/>
      <c r="I162" s="12"/>
      <c r="J162" s="12"/>
      <c r="K162" s="13"/>
      <c r="L162" s="93">
        <f t="shared" si="21"/>
        <v>0</v>
      </c>
      <c r="M162" s="11"/>
      <c r="N162" s="12"/>
      <c r="O162" s="12"/>
      <c r="P162" s="12"/>
      <c r="Q162" s="13"/>
      <c r="R162" s="93">
        <f t="shared" si="22"/>
        <v>22499</v>
      </c>
      <c r="S162" s="93">
        <f t="shared" si="23"/>
        <v>22499</v>
      </c>
      <c r="T162" s="11"/>
      <c r="U162" s="12">
        <v>22499</v>
      </c>
      <c r="V162" s="12"/>
      <c r="W162" s="12"/>
      <c r="X162" s="12"/>
      <c r="Y162" s="12"/>
      <c r="Z162" s="12"/>
      <c r="AA162" s="13"/>
      <c r="AB162" s="93">
        <f t="shared" si="24"/>
        <v>0</v>
      </c>
      <c r="AC162" s="11"/>
      <c r="AD162" s="12"/>
      <c r="AE162" s="14"/>
      <c r="AF162" s="14"/>
      <c r="AG162" s="12"/>
      <c r="AH162" s="12"/>
      <c r="AI162" s="12"/>
      <c r="AJ162" s="12"/>
      <c r="AK162" s="12"/>
      <c r="AL162" s="13"/>
      <c r="AM162" s="93">
        <f t="shared" si="25"/>
        <v>0</v>
      </c>
      <c r="AN162" s="11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3"/>
      <c r="BE162" s="93">
        <f t="shared" si="26"/>
        <v>0</v>
      </c>
      <c r="BF162" s="11"/>
      <c r="BG162" s="12"/>
      <c r="BH162" s="12"/>
      <c r="BI162" s="12"/>
      <c r="BJ162" s="12"/>
      <c r="BK162" s="13"/>
      <c r="BL162" s="93">
        <f t="shared" si="27"/>
        <v>0</v>
      </c>
      <c r="BM162" s="11"/>
      <c r="BN162" s="12"/>
      <c r="BO162" s="12"/>
      <c r="BP162" s="12"/>
      <c r="BQ162" s="15"/>
      <c r="BR162" s="16"/>
      <c r="BS162" s="13"/>
      <c r="BT162" s="93">
        <f t="shared" si="28"/>
        <v>0</v>
      </c>
      <c r="BU162" s="10"/>
      <c r="BV162" s="93">
        <f t="shared" si="29"/>
        <v>22499</v>
      </c>
    </row>
    <row r="163" spans="1:74" s="17" customFormat="1" ht="15" customHeight="1" x14ac:dyDescent="0.25">
      <c r="A163" s="7">
        <v>157</v>
      </c>
      <c r="B163" s="8">
        <v>188600743</v>
      </c>
      <c r="C163" s="8" t="s">
        <v>102</v>
      </c>
      <c r="D163" s="9">
        <v>36319</v>
      </c>
      <c r="E163" s="68" t="s">
        <v>263</v>
      </c>
      <c r="F163" s="93">
        <f t="shared" si="20"/>
        <v>0</v>
      </c>
      <c r="G163" s="11"/>
      <c r="H163" s="12"/>
      <c r="I163" s="12"/>
      <c r="J163" s="12"/>
      <c r="K163" s="13"/>
      <c r="L163" s="93">
        <f t="shared" si="21"/>
        <v>0</v>
      </c>
      <c r="M163" s="11"/>
      <c r="N163" s="12"/>
      <c r="O163" s="12"/>
      <c r="P163" s="12"/>
      <c r="Q163" s="13"/>
      <c r="R163" s="93">
        <f t="shared" si="22"/>
        <v>1398</v>
      </c>
      <c r="S163" s="93">
        <f t="shared" si="23"/>
        <v>1398</v>
      </c>
      <c r="T163" s="11">
        <v>762</v>
      </c>
      <c r="U163" s="12">
        <v>636</v>
      </c>
      <c r="V163" s="12"/>
      <c r="W163" s="12"/>
      <c r="X163" s="12"/>
      <c r="Y163" s="12"/>
      <c r="Z163" s="12"/>
      <c r="AA163" s="13"/>
      <c r="AB163" s="93">
        <f t="shared" si="24"/>
        <v>0</v>
      </c>
      <c r="AC163" s="11"/>
      <c r="AD163" s="12"/>
      <c r="AE163" s="14"/>
      <c r="AF163" s="14"/>
      <c r="AG163" s="12"/>
      <c r="AH163" s="12"/>
      <c r="AI163" s="12"/>
      <c r="AJ163" s="12"/>
      <c r="AK163" s="12"/>
      <c r="AL163" s="13"/>
      <c r="AM163" s="93">
        <f t="shared" si="25"/>
        <v>0</v>
      </c>
      <c r="AN163" s="11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3"/>
      <c r="BE163" s="93">
        <f t="shared" si="26"/>
        <v>0</v>
      </c>
      <c r="BF163" s="11"/>
      <c r="BG163" s="12"/>
      <c r="BH163" s="12"/>
      <c r="BI163" s="12"/>
      <c r="BJ163" s="12"/>
      <c r="BK163" s="13"/>
      <c r="BL163" s="93">
        <f t="shared" si="27"/>
        <v>0</v>
      </c>
      <c r="BM163" s="11"/>
      <c r="BN163" s="12"/>
      <c r="BO163" s="12"/>
      <c r="BP163" s="12"/>
      <c r="BQ163" s="15"/>
      <c r="BR163" s="16"/>
      <c r="BS163" s="13"/>
      <c r="BT163" s="93">
        <f t="shared" si="28"/>
        <v>0</v>
      </c>
      <c r="BU163" s="10"/>
      <c r="BV163" s="93">
        <f t="shared" si="29"/>
        <v>1398</v>
      </c>
    </row>
    <row r="164" spans="1:74" s="17" customFormat="1" ht="15" customHeight="1" x14ac:dyDescent="0.25">
      <c r="A164" s="7">
        <v>158</v>
      </c>
      <c r="B164" s="8">
        <v>300011170</v>
      </c>
      <c r="C164" s="8" t="s">
        <v>102</v>
      </c>
      <c r="D164" s="18">
        <v>37908</v>
      </c>
      <c r="E164" s="67" t="s">
        <v>264</v>
      </c>
      <c r="F164" s="93">
        <f t="shared" si="20"/>
        <v>52871735</v>
      </c>
      <c r="G164" s="11">
        <v>43425515</v>
      </c>
      <c r="H164" s="12">
        <v>3853388</v>
      </c>
      <c r="I164" s="12">
        <v>5426986</v>
      </c>
      <c r="J164" s="12">
        <v>114059</v>
      </c>
      <c r="K164" s="12">
        <v>51787</v>
      </c>
      <c r="L164" s="93">
        <f t="shared" si="21"/>
        <v>2040837</v>
      </c>
      <c r="M164" s="11"/>
      <c r="N164" s="12">
        <v>2032339</v>
      </c>
      <c r="O164" s="12"/>
      <c r="P164" s="12"/>
      <c r="Q164" s="13">
        <v>8498</v>
      </c>
      <c r="R164" s="93">
        <f t="shared" si="22"/>
        <v>11548689</v>
      </c>
      <c r="S164" s="93">
        <f t="shared" si="23"/>
        <v>1915665</v>
      </c>
      <c r="T164" s="11">
        <v>908230</v>
      </c>
      <c r="U164" s="12">
        <v>510793</v>
      </c>
      <c r="V164" s="12">
        <v>496642</v>
      </c>
      <c r="W164" s="12">
        <v>5853426</v>
      </c>
      <c r="X164" s="12">
        <v>3761554</v>
      </c>
      <c r="Y164" s="12">
        <v>2019</v>
      </c>
      <c r="Z164" s="12"/>
      <c r="AA164" s="13">
        <v>16025</v>
      </c>
      <c r="AB164" s="93">
        <f t="shared" si="24"/>
        <v>3170552</v>
      </c>
      <c r="AC164" s="11">
        <v>461390</v>
      </c>
      <c r="AD164" s="12"/>
      <c r="AE164" s="14"/>
      <c r="AF164" s="14"/>
      <c r="AG164" s="12"/>
      <c r="AH164" s="12">
        <v>57656</v>
      </c>
      <c r="AI164" s="12">
        <v>447044</v>
      </c>
      <c r="AJ164" s="12">
        <v>2204462</v>
      </c>
      <c r="AK164" s="12"/>
      <c r="AL164" s="13"/>
      <c r="AM164" s="93">
        <f t="shared" si="25"/>
        <v>6031705</v>
      </c>
      <c r="AN164" s="11"/>
      <c r="AO164" s="12">
        <v>985170</v>
      </c>
      <c r="AP164" s="12">
        <v>255702</v>
      </c>
      <c r="AQ164" s="12"/>
      <c r="AR164" s="12"/>
      <c r="AS164" s="12">
        <v>4790833</v>
      </c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3"/>
      <c r="BE164" s="93">
        <f t="shared" si="26"/>
        <v>912853</v>
      </c>
      <c r="BF164" s="11">
        <v>73916</v>
      </c>
      <c r="BG164" s="12"/>
      <c r="BH164" s="12"/>
      <c r="BI164" s="12"/>
      <c r="BJ164" s="12">
        <v>838937</v>
      </c>
      <c r="BK164" s="13"/>
      <c r="BL164" s="93">
        <f t="shared" si="27"/>
        <v>8430064</v>
      </c>
      <c r="BM164" s="11">
        <v>745628</v>
      </c>
      <c r="BN164" s="12">
        <v>690940</v>
      </c>
      <c r="BO164" s="12">
        <v>6114448</v>
      </c>
      <c r="BP164" s="12">
        <v>257541</v>
      </c>
      <c r="BQ164" s="15">
        <v>621507</v>
      </c>
      <c r="BR164" s="16"/>
      <c r="BS164" s="13"/>
      <c r="BT164" s="93">
        <f t="shared" si="28"/>
        <v>0</v>
      </c>
      <c r="BU164" s="10"/>
      <c r="BV164" s="93">
        <f t="shared" si="29"/>
        <v>85006435</v>
      </c>
    </row>
    <row r="165" spans="1:74" s="17" customFormat="1" ht="15" customHeight="1" x14ac:dyDescent="0.25">
      <c r="A165" s="7">
        <v>159</v>
      </c>
      <c r="B165" s="18">
        <v>303543883</v>
      </c>
      <c r="C165" s="18" t="s">
        <v>102</v>
      </c>
      <c r="D165" s="18">
        <v>38141</v>
      </c>
      <c r="E165" s="67" t="s">
        <v>265</v>
      </c>
      <c r="F165" s="93">
        <f t="shared" si="20"/>
        <v>0</v>
      </c>
      <c r="G165" s="11"/>
      <c r="H165" s="12"/>
      <c r="I165" s="12"/>
      <c r="J165" s="12"/>
      <c r="K165" s="13"/>
      <c r="L165" s="93">
        <f t="shared" si="21"/>
        <v>0</v>
      </c>
      <c r="M165" s="11"/>
      <c r="N165" s="12"/>
      <c r="O165" s="12"/>
      <c r="P165" s="12"/>
      <c r="Q165" s="13"/>
      <c r="R165" s="93">
        <f t="shared" si="22"/>
        <v>1744</v>
      </c>
      <c r="S165" s="93">
        <f t="shared" si="23"/>
        <v>1744</v>
      </c>
      <c r="T165" s="11">
        <v>1744</v>
      </c>
      <c r="U165" s="12"/>
      <c r="V165" s="12"/>
      <c r="W165" s="12"/>
      <c r="X165" s="12"/>
      <c r="Y165" s="12"/>
      <c r="Z165" s="12"/>
      <c r="AA165" s="13"/>
      <c r="AB165" s="93">
        <f t="shared" si="24"/>
        <v>0</v>
      </c>
      <c r="AC165" s="11"/>
      <c r="AD165" s="12"/>
      <c r="AE165" s="14"/>
      <c r="AF165" s="14"/>
      <c r="AG165" s="12"/>
      <c r="AH165" s="12"/>
      <c r="AI165" s="12"/>
      <c r="AJ165" s="12"/>
      <c r="AK165" s="12"/>
      <c r="AL165" s="13"/>
      <c r="AM165" s="93">
        <f t="shared" si="25"/>
        <v>0</v>
      </c>
      <c r="AN165" s="11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3"/>
      <c r="BE165" s="93">
        <f t="shared" si="26"/>
        <v>0</v>
      </c>
      <c r="BF165" s="11"/>
      <c r="BG165" s="12"/>
      <c r="BH165" s="12"/>
      <c r="BI165" s="12"/>
      <c r="BJ165" s="12"/>
      <c r="BK165" s="13"/>
      <c r="BL165" s="93">
        <f t="shared" si="27"/>
        <v>0</v>
      </c>
      <c r="BM165" s="11"/>
      <c r="BN165" s="12"/>
      <c r="BO165" s="12"/>
      <c r="BP165" s="12"/>
      <c r="BQ165" s="15"/>
      <c r="BR165" s="16"/>
      <c r="BS165" s="13"/>
      <c r="BT165" s="93">
        <f t="shared" si="28"/>
        <v>0</v>
      </c>
      <c r="BU165" s="10"/>
      <c r="BV165" s="93">
        <f t="shared" si="29"/>
        <v>1744</v>
      </c>
    </row>
    <row r="166" spans="1:74" s="17" customFormat="1" ht="15" customHeight="1" x14ac:dyDescent="0.25">
      <c r="A166" s="7">
        <v>160</v>
      </c>
      <c r="B166" s="8">
        <v>303382063</v>
      </c>
      <c r="C166" s="8" t="s">
        <v>102</v>
      </c>
      <c r="D166" s="18">
        <v>38679</v>
      </c>
      <c r="E166" s="67" t="s">
        <v>266</v>
      </c>
      <c r="F166" s="93">
        <f t="shared" si="20"/>
        <v>0</v>
      </c>
      <c r="G166" s="11"/>
      <c r="H166" s="12"/>
      <c r="I166" s="12"/>
      <c r="J166" s="12"/>
      <c r="K166" s="13"/>
      <c r="L166" s="93">
        <f t="shared" si="21"/>
        <v>0</v>
      </c>
      <c r="M166" s="11"/>
      <c r="N166" s="12"/>
      <c r="O166" s="12"/>
      <c r="P166" s="12"/>
      <c r="Q166" s="13"/>
      <c r="R166" s="93">
        <f t="shared" si="22"/>
        <v>566</v>
      </c>
      <c r="S166" s="93">
        <f t="shared" si="23"/>
        <v>566</v>
      </c>
      <c r="T166" s="11">
        <v>566</v>
      </c>
      <c r="U166" s="12"/>
      <c r="V166" s="12"/>
      <c r="W166" s="12"/>
      <c r="X166" s="12"/>
      <c r="Y166" s="12"/>
      <c r="Z166" s="12"/>
      <c r="AA166" s="13"/>
      <c r="AB166" s="93">
        <f t="shared" si="24"/>
        <v>0</v>
      </c>
      <c r="AC166" s="11"/>
      <c r="AD166" s="12"/>
      <c r="AE166" s="14"/>
      <c r="AF166" s="14"/>
      <c r="AG166" s="12"/>
      <c r="AH166" s="12"/>
      <c r="AI166" s="12"/>
      <c r="AJ166" s="12"/>
      <c r="AK166" s="12"/>
      <c r="AL166" s="13"/>
      <c r="AM166" s="93">
        <f t="shared" si="25"/>
        <v>0</v>
      </c>
      <c r="AN166" s="11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3"/>
      <c r="BE166" s="93">
        <f t="shared" si="26"/>
        <v>0</v>
      </c>
      <c r="BF166" s="11"/>
      <c r="BG166" s="12"/>
      <c r="BH166" s="12"/>
      <c r="BI166" s="12"/>
      <c r="BJ166" s="12"/>
      <c r="BK166" s="13"/>
      <c r="BL166" s="93">
        <f t="shared" si="27"/>
        <v>0</v>
      </c>
      <c r="BM166" s="11"/>
      <c r="BN166" s="12"/>
      <c r="BO166" s="12"/>
      <c r="BP166" s="12"/>
      <c r="BQ166" s="15"/>
      <c r="BR166" s="16"/>
      <c r="BS166" s="13"/>
      <c r="BT166" s="93">
        <f t="shared" si="28"/>
        <v>0</v>
      </c>
      <c r="BU166" s="10"/>
      <c r="BV166" s="93">
        <f t="shared" si="29"/>
        <v>566</v>
      </c>
    </row>
    <row r="167" spans="1:74" s="17" customFormat="1" ht="15" customHeight="1" x14ac:dyDescent="0.25">
      <c r="A167" s="7">
        <v>161</v>
      </c>
      <c r="B167" s="8">
        <v>125727161</v>
      </c>
      <c r="C167" s="8" t="s">
        <v>102</v>
      </c>
      <c r="D167" s="9">
        <v>40079</v>
      </c>
      <c r="E167" s="68" t="s">
        <v>267</v>
      </c>
      <c r="F167" s="93">
        <f t="shared" si="20"/>
        <v>0</v>
      </c>
      <c r="G167" s="11"/>
      <c r="H167" s="12"/>
      <c r="I167" s="12"/>
      <c r="J167" s="12"/>
      <c r="K167" s="13"/>
      <c r="L167" s="93">
        <f t="shared" si="21"/>
        <v>0</v>
      </c>
      <c r="M167" s="11"/>
      <c r="N167" s="12"/>
      <c r="O167" s="12"/>
      <c r="P167" s="12"/>
      <c r="Q167" s="13"/>
      <c r="R167" s="93">
        <f t="shared" si="22"/>
        <v>967</v>
      </c>
      <c r="S167" s="93">
        <f t="shared" si="23"/>
        <v>967</v>
      </c>
      <c r="T167" s="11">
        <v>967</v>
      </c>
      <c r="U167" s="12"/>
      <c r="V167" s="12"/>
      <c r="W167" s="12"/>
      <c r="X167" s="12"/>
      <c r="Y167" s="12"/>
      <c r="Z167" s="12"/>
      <c r="AA167" s="13"/>
      <c r="AB167" s="93">
        <f t="shared" si="24"/>
        <v>0</v>
      </c>
      <c r="AC167" s="11"/>
      <c r="AD167" s="12"/>
      <c r="AE167" s="14"/>
      <c r="AF167" s="14"/>
      <c r="AG167" s="12"/>
      <c r="AH167" s="12"/>
      <c r="AI167" s="12"/>
      <c r="AJ167" s="12"/>
      <c r="AK167" s="12"/>
      <c r="AL167" s="13"/>
      <c r="AM167" s="93">
        <f t="shared" si="25"/>
        <v>0</v>
      </c>
      <c r="AN167" s="11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3"/>
      <c r="BE167" s="93">
        <f t="shared" si="26"/>
        <v>24558</v>
      </c>
      <c r="BF167" s="11"/>
      <c r="BG167" s="12"/>
      <c r="BH167" s="12">
        <v>24558</v>
      </c>
      <c r="BI167" s="12"/>
      <c r="BJ167" s="12"/>
      <c r="BK167" s="13"/>
      <c r="BL167" s="93">
        <f t="shared" si="27"/>
        <v>0</v>
      </c>
      <c r="BM167" s="11"/>
      <c r="BN167" s="12"/>
      <c r="BO167" s="12"/>
      <c r="BP167" s="12"/>
      <c r="BQ167" s="15"/>
      <c r="BR167" s="16"/>
      <c r="BS167" s="13"/>
      <c r="BT167" s="93">
        <f t="shared" si="28"/>
        <v>0</v>
      </c>
      <c r="BU167" s="10"/>
      <c r="BV167" s="93">
        <f t="shared" si="29"/>
        <v>25525</v>
      </c>
    </row>
    <row r="168" spans="1:74" s="17" customFormat="1" ht="15" customHeight="1" x14ac:dyDescent="0.25">
      <c r="A168" s="7">
        <v>162</v>
      </c>
      <c r="B168" s="18">
        <v>224842820</v>
      </c>
      <c r="C168" s="18" t="s">
        <v>162</v>
      </c>
      <c r="D168" s="9">
        <v>40499</v>
      </c>
      <c r="E168" s="68" t="s">
        <v>268</v>
      </c>
      <c r="F168" s="93">
        <f t="shared" si="20"/>
        <v>0</v>
      </c>
      <c r="G168" s="11"/>
      <c r="H168" s="12"/>
      <c r="I168" s="12"/>
      <c r="J168" s="12"/>
      <c r="K168" s="13"/>
      <c r="L168" s="93">
        <f t="shared" si="21"/>
        <v>0</v>
      </c>
      <c r="M168" s="11"/>
      <c r="N168" s="12"/>
      <c r="O168" s="12"/>
      <c r="P168" s="12"/>
      <c r="Q168" s="13"/>
      <c r="R168" s="93">
        <f t="shared" si="22"/>
        <v>12649</v>
      </c>
      <c r="S168" s="93">
        <f t="shared" si="23"/>
        <v>12649</v>
      </c>
      <c r="T168" s="11">
        <v>10994</v>
      </c>
      <c r="U168" s="12">
        <v>992</v>
      </c>
      <c r="V168" s="12">
        <v>663</v>
      </c>
      <c r="W168" s="12"/>
      <c r="X168" s="12"/>
      <c r="Y168" s="12"/>
      <c r="Z168" s="12"/>
      <c r="AA168" s="13"/>
      <c r="AB168" s="93">
        <f t="shared" si="24"/>
        <v>0</v>
      </c>
      <c r="AC168" s="11"/>
      <c r="AD168" s="12"/>
      <c r="AE168" s="14"/>
      <c r="AF168" s="14"/>
      <c r="AG168" s="12"/>
      <c r="AH168" s="12"/>
      <c r="AI168" s="12"/>
      <c r="AJ168" s="12"/>
      <c r="AK168" s="12"/>
      <c r="AL168" s="13"/>
      <c r="AM168" s="93">
        <f t="shared" si="25"/>
        <v>0</v>
      </c>
      <c r="AN168" s="11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3"/>
      <c r="BE168" s="93">
        <f t="shared" si="26"/>
        <v>0</v>
      </c>
      <c r="BF168" s="11"/>
      <c r="BG168" s="12"/>
      <c r="BH168" s="12"/>
      <c r="BI168" s="12"/>
      <c r="BJ168" s="12"/>
      <c r="BK168" s="13"/>
      <c r="BL168" s="93">
        <f t="shared" si="27"/>
        <v>0</v>
      </c>
      <c r="BM168" s="11"/>
      <c r="BN168" s="12"/>
      <c r="BO168" s="12"/>
      <c r="BP168" s="12"/>
      <c r="BQ168" s="15"/>
      <c r="BR168" s="16"/>
      <c r="BS168" s="13"/>
      <c r="BT168" s="93">
        <f t="shared" si="28"/>
        <v>0</v>
      </c>
      <c r="BU168" s="10"/>
      <c r="BV168" s="93">
        <f t="shared" si="29"/>
        <v>12649</v>
      </c>
    </row>
    <row r="169" spans="1:74" s="17" customFormat="1" x14ac:dyDescent="0.25">
      <c r="A169" s="7">
        <v>163</v>
      </c>
      <c r="B169" s="8">
        <v>304067946</v>
      </c>
      <c r="C169" s="8" t="s">
        <v>102</v>
      </c>
      <c r="D169" s="9">
        <v>40621</v>
      </c>
      <c r="E169" s="68" t="s">
        <v>329</v>
      </c>
      <c r="F169" s="93">
        <f t="shared" si="20"/>
        <v>98772</v>
      </c>
      <c r="G169" s="11">
        <v>98772</v>
      </c>
      <c r="H169" s="12"/>
      <c r="I169" s="12"/>
      <c r="J169" s="12"/>
      <c r="K169" s="13"/>
      <c r="L169" s="93">
        <f t="shared" si="21"/>
        <v>0</v>
      </c>
      <c r="M169" s="11"/>
      <c r="N169" s="12"/>
      <c r="O169" s="12"/>
      <c r="P169" s="12"/>
      <c r="Q169" s="13"/>
      <c r="R169" s="93">
        <f t="shared" si="22"/>
        <v>27</v>
      </c>
      <c r="S169" s="93">
        <f t="shared" si="23"/>
        <v>27</v>
      </c>
      <c r="T169" s="11">
        <v>27</v>
      </c>
      <c r="U169" s="12"/>
      <c r="V169" s="12"/>
      <c r="W169" s="12"/>
      <c r="X169" s="12"/>
      <c r="Y169" s="12"/>
      <c r="Z169" s="12"/>
      <c r="AA169" s="13"/>
      <c r="AB169" s="93">
        <f t="shared" si="24"/>
        <v>0</v>
      </c>
      <c r="AC169" s="11"/>
      <c r="AD169" s="12"/>
      <c r="AE169" s="14"/>
      <c r="AF169" s="14"/>
      <c r="AG169" s="12"/>
      <c r="AH169" s="12"/>
      <c r="AI169" s="12"/>
      <c r="AJ169" s="12"/>
      <c r="AK169" s="12"/>
      <c r="AL169" s="13"/>
      <c r="AM169" s="93">
        <f t="shared" si="25"/>
        <v>0</v>
      </c>
      <c r="AN169" s="11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3"/>
      <c r="BE169" s="93">
        <f t="shared" si="26"/>
        <v>0</v>
      </c>
      <c r="BF169" s="11"/>
      <c r="BG169" s="12"/>
      <c r="BH169" s="12"/>
      <c r="BI169" s="12"/>
      <c r="BJ169" s="12"/>
      <c r="BK169" s="13"/>
      <c r="BL169" s="93">
        <f t="shared" si="27"/>
        <v>0</v>
      </c>
      <c r="BM169" s="11"/>
      <c r="BN169" s="12"/>
      <c r="BO169" s="12"/>
      <c r="BP169" s="12"/>
      <c r="BQ169" s="15"/>
      <c r="BR169" s="16"/>
      <c r="BS169" s="13"/>
      <c r="BT169" s="93">
        <f t="shared" si="28"/>
        <v>0</v>
      </c>
      <c r="BU169" s="10"/>
      <c r="BV169" s="93">
        <f t="shared" si="29"/>
        <v>98799</v>
      </c>
    </row>
    <row r="170" spans="1:74" s="17" customFormat="1" ht="15" customHeight="1" x14ac:dyDescent="0.25">
      <c r="A170" s="7">
        <v>164</v>
      </c>
      <c r="B170" s="8">
        <v>304090336</v>
      </c>
      <c r="C170" s="8" t="s">
        <v>102</v>
      </c>
      <c r="D170" s="9">
        <v>40870</v>
      </c>
      <c r="E170" s="68" t="s">
        <v>269</v>
      </c>
      <c r="F170" s="93">
        <f t="shared" si="20"/>
        <v>0</v>
      </c>
      <c r="G170" s="11"/>
      <c r="H170" s="12"/>
      <c r="I170" s="12"/>
      <c r="J170" s="12"/>
      <c r="K170" s="13"/>
      <c r="L170" s="93">
        <f t="shared" si="21"/>
        <v>0</v>
      </c>
      <c r="M170" s="11"/>
      <c r="N170" s="12"/>
      <c r="O170" s="12"/>
      <c r="P170" s="12"/>
      <c r="Q170" s="13"/>
      <c r="R170" s="93">
        <f t="shared" si="22"/>
        <v>6474</v>
      </c>
      <c r="S170" s="93">
        <f t="shared" si="23"/>
        <v>6474</v>
      </c>
      <c r="T170" s="11">
        <v>6474</v>
      </c>
      <c r="U170" s="12"/>
      <c r="V170" s="12"/>
      <c r="W170" s="12"/>
      <c r="X170" s="12"/>
      <c r="Y170" s="12"/>
      <c r="Z170" s="12"/>
      <c r="AA170" s="13"/>
      <c r="AB170" s="93">
        <f t="shared" si="24"/>
        <v>0</v>
      </c>
      <c r="AC170" s="11"/>
      <c r="AD170" s="12"/>
      <c r="AE170" s="14"/>
      <c r="AF170" s="14"/>
      <c r="AG170" s="12"/>
      <c r="AH170" s="12"/>
      <c r="AI170" s="12"/>
      <c r="AJ170" s="12"/>
      <c r="AK170" s="12"/>
      <c r="AL170" s="13"/>
      <c r="AM170" s="93">
        <f t="shared" si="25"/>
        <v>0</v>
      </c>
      <c r="AN170" s="11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3"/>
      <c r="BE170" s="93">
        <f t="shared" si="26"/>
        <v>0</v>
      </c>
      <c r="BF170" s="11"/>
      <c r="BG170" s="12"/>
      <c r="BH170" s="12"/>
      <c r="BI170" s="12"/>
      <c r="BJ170" s="12"/>
      <c r="BK170" s="13"/>
      <c r="BL170" s="93">
        <f t="shared" si="27"/>
        <v>0</v>
      </c>
      <c r="BM170" s="11"/>
      <c r="BN170" s="12"/>
      <c r="BO170" s="12"/>
      <c r="BP170" s="12"/>
      <c r="BQ170" s="15"/>
      <c r="BR170" s="16"/>
      <c r="BS170" s="13"/>
      <c r="BT170" s="93">
        <f t="shared" si="28"/>
        <v>0</v>
      </c>
      <c r="BU170" s="10"/>
      <c r="BV170" s="93">
        <f t="shared" si="29"/>
        <v>6474</v>
      </c>
    </row>
    <row r="171" spans="1:74" s="17" customFormat="1" ht="15" customHeight="1" x14ac:dyDescent="0.25">
      <c r="A171" s="7">
        <v>165</v>
      </c>
      <c r="B171" s="18">
        <v>300011843</v>
      </c>
      <c r="C171" s="18" t="s">
        <v>95</v>
      </c>
      <c r="D171" s="9">
        <v>42148</v>
      </c>
      <c r="E171" s="68" t="s">
        <v>270</v>
      </c>
      <c r="F171" s="93">
        <f t="shared" si="20"/>
        <v>0</v>
      </c>
      <c r="G171" s="11"/>
      <c r="H171" s="12"/>
      <c r="I171" s="12"/>
      <c r="J171" s="12"/>
      <c r="K171" s="13"/>
      <c r="L171" s="93">
        <f t="shared" si="21"/>
        <v>0</v>
      </c>
      <c r="M171" s="11"/>
      <c r="N171" s="12"/>
      <c r="O171" s="12"/>
      <c r="P171" s="12"/>
      <c r="Q171" s="13"/>
      <c r="R171" s="93">
        <f t="shared" si="22"/>
        <v>27</v>
      </c>
      <c r="S171" s="93">
        <f t="shared" si="23"/>
        <v>27</v>
      </c>
      <c r="T171" s="11">
        <v>27</v>
      </c>
      <c r="U171" s="12"/>
      <c r="V171" s="12"/>
      <c r="W171" s="12"/>
      <c r="X171" s="12"/>
      <c r="Y171" s="12"/>
      <c r="Z171" s="12"/>
      <c r="AA171" s="13"/>
      <c r="AB171" s="93">
        <f t="shared" si="24"/>
        <v>0</v>
      </c>
      <c r="AC171" s="11"/>
      <c r="AD171" s="12"/>
      <c r="AE171" s="14"/>
      <c r="AF171" s="14"/>
      <c r="AG171" s="12"/>
      <c r="AH171" s="12"/>
      <c r="AI171" s="12"/>
      <c r="AJ171" s="12"/>
      <c r="AK171" s="12"/>
      <c r="AL171" s="13"/>
      <c r="AM171" s="93">
        <f t="shared" si="25"/>
        <v>0</v>
      </c>
      <c r="AN171" s="11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3"/>
      <c r="BE171" s="93">
        <f t="shared" si="26"/>
        <v>2091249</v>
      </c>
      <c r="BF171" s="11">
        <v>44644</v>
      </c>
      <c r="BG171" s="12">
        <v>132458</v>
      </c>
      <c r="BH171" s="12"/>
      <c r="BI171" s="12"/>
      <c r="BJ171" s="12"/>
      <c r="BK171" s="13">
        <v>1914147</v>
      </c>
      <c r="BL171" s="93">
        <f t="shared" si="27"/>
        <v>0</v>
      </c>
      <c r="BM171" s="11"/>
      <c r="BN171" s="12"/>
      <c r="BO171" s="12"/>
      <c r="BP171" s="12"/>
      <c r="BQ171" s="15"/>
      <c r="BR171" s="16"/>
      <c r="BS171" s="13"/>
      <c r="BT171" s="93">
        <f t="shared" si="28"/>
        <v>0</v>
      </c>
      <c r="BU171" s="10"/>
      <c r="BV171" s="93">
        <f t="shared" si="29"/>
        <v>2091276</v>
      </c>
    </row>
    <row r="172" spans="1:74" s="17" customFormat="1" ht="15" customHeight="1" x14ac:dyDescent="0.25">
      <c r="A172" s="7">
        <v>166</v>
      </c>
      <c r="B172" s="8">
        <v>304040657</v>
      </c>
      <c r="C172" s="8" t="s">
        <v>102</v>
      </c>
      <c r="D172" s="9">
        <v>43288</v>
      </c>
      <c r="E172" s="68" t="s">
        <v>271</v>
      </c>
      <c r="F172" s="93">
        <f t="shared" si="20"/>
        <v>0</v>
      </c>
      <c r="G172" s="11"/>
      <c r="H172" s="12"/>
      <c r="I172" s="12"/>
      <c r="J172" s="12"/>
      <c r="K172" s="13"/>
      <c r="L172" s="93">
        <f t="shared" si="21"/>
        <v>0</v>
      </c>
      <c r="M172" s="11"/>
      <c r="N172" s="12"/>
      <c r="O172" s="12"/>
      <c r="P172" s="12"/>
      <c r="Q172" s="13"/>
      <c r="R172" s="93">
        <f t="shared" si="22"/>
        <v>14577</v>
      </c>
      <c r="S172" s="93">
        <f t="shared" si="23"/>
        <v>14577</v>
      </c>
      <c r="T172" s="11">
        <v>14577</v>
      </c>
      <c r="U172" s="12"/>
      <c r="V172" s="12"/>
      <c r="W172" s="12"/>
      <c r="X172" s="12"/>
      <c r="Y172" s="12"/>
      <c r="Z172" s="12"/>
      <c r="AA172" s="13"/>
      <c r="AB172" s="93">
        <f t="shared" si="24"/>
        <v>0</v>
      </c>
      <c r="AC172" s="11"/>
      <c r="AD172" s="12"/>
      <c r="AE172" s="14"/>
      <c r="AF172" s="14"/>
      <c r="AG172" s="12"/>
      <c r="AH172" s="12"/>
      <c r="AI172" s="12"/>
      <c r="AJ172" s="12"/>
      <c r="AK172" s="12"/>
      <c r="AL172" s="13"/>
      <c r="AM172" s="93">
        <f t="shared" si="25"/>
        <v>0</v>
      </c>
      <c r="AN172" s="11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3"/>
      <c r="BE172" s="93">
        <f t="shared" si="26"/>
        <v>0</v>
      </c>
      <c r="BF172" s="11"/>
      <c r="BG172" s="12"/>
      <c r="BH172" s="12"/>
      <c r="BI172" s="12"/>
      <c r="BJ172" s="12"/>
      <c r="BK172" s="13"/>
      <c r="BL172" s="93">
        <f t="shared" si="27"/>
        <v>0</v>
      </c>
      <c r="BM172" s="11"/>
      <c r="BN172" s="12"/>
      <c r="BO172" s="12"/>
      <c r="BP172" s="12"/>
      <c r="BQ172" s="15"/>
      <c r="BR172" s="16"/>
      <c r="BS172" s="13"/>
      <c r="BT172" s="93">
        <f t="shared" si="28"/>
        <v>0</v>
      </c>
      <c r="BU172" s="10"/>
      <c r="BV172" s="93">
        <f t="shared" si="29"/>
        <v>14577</v>
      </c>
    </row>
    <row r="173" spans="1:74" s="17" customFormat="1" ht="15" customHeight="1" x14ac:dyDescent="0.25">
      <c r="A173" s="7">
        <v>167</v>
      </c>
      <c r="B173" s="18">
        <v>304220947</v>
      </c>
      <c r="C173" s="18" t="s">
        <v>125</v>
      </c>
      <c r="D173" s="6">
        <v>47733</v>
      </c>
      <c r="E173" s="72" t="s">
        <v>272</v>
      </c>
      <c r="F173" s="93">
        <f t="shared" si="20"/>
        <v>0</v>
      </c>
      <c r="G173" s="19"/>
      <c r="H173" s="20"/>
      <c r="I173" s="20"/>
      <c r="J173" s="20"/>
      <c r="K173" s="21"/>
      <c r="L173" s="93">
        <f t="shared" si="21"/>
        <v>0</v>
      </c>
      <c r="M173" s="19"/>
      <c r="N173" s="20"/>
      <c r="O173" s="20"/>
      <c r="P173" s="20"/>
      <c r="Q173" s="21"/>
      <c r="R173" s="93">
        <f t="shared" si="22"/>
        <v>46315</v>
      </c>
      <c r="S173" s="93">
        <f t="shared" si="23"/>
        <v>46315</v>
      </c>
      <c r="T173" s="19">
        <v>6819</v>
      </c>
      <c r="U173" s="20">
        <v>12256</v>
      </c>
      <c r="V173" s="20">
        <v>27240</v>
      </c>
      <c r="W173" s="20"/>
      <c r="X173" s="20"/>
      <c r="Y173" s="20"/>
      <c r="Z173" s="20"/>
      <c r="AA173" s="21"/>
      <c r="AB173" s="93">
        <f t="shared" si="24"/>
        <v>0</v>
      </c>
      <c r="AC173" s="19" t="s">
        <v>99</v>
      </c>
      <c r="AD173" s="20"/>
      <c r="AE173" s="20"/>
      <c r="AF173" s="20"/>
      <c r="AG173" s="20"/>
      <c r="AH173" s="20"/>
      <c r="AI173" s="20"/>
      <c r="AJ173" s="20"/>
      <c r="AK173" s="20"/>
      <c r="AL173" s="21"/>
      <c r="AM173" s="93">
        <f t="shared" si="25"/>
        <v>0</v>
      </c>
      <c r="AN173" s="11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3"/>
      <c r="BE173" s="93">
        <f t="shared" si="26"/>
        <v>0</v>
      </c>
      <c r="BF173" s="19"/>
      <c r="BG173" s="20"/>
      <c r="BH173" s="20"/>
      <c r="BI173" s="20"/>
      <c r="BJ173" s="20"/>
      <c r="BK173" s="21"/>
      <c r="BL173" s="93">
        <f t="shared" si="27"/>
        <v>0</v>
      </c>
      <c r="BM173" s="19"/>
      <c r="BN173" s="20"/>
      <c r="BO173" s="20"/>
      <c r="BP173" s="20"/>
      <c r="BQ173" s="22"/>
      <c r="BR173" s="23"/>
      <c r="BS173" s="13"/>
      <c r="BT173" s="93">
        <f t="shared" si="28"/>
        <v>0</v>
      </c>
      <c r="BU173" s="10"/>
      <c r="BV173" s="93">
        <f t="shared" si="29"/>
        <v>46315</v>
      </c>
    </row>
    <row r="174" spans="1:74" s="17" customFormat="1" ht="25.9" customHeight="1" x14ac:dyDescent="0.25">
      <c r="A174" s="7">
        <v>168</v>
      </c>
      <c r="B174" s="8">
        <v>288697120</v>
      </c>
      <c r="C174" s="8" t="s">
        <v>102</v>
      </c>
      <c r="D174" s="9">
        <v>48060</v>
      </c>
      <c r="E174" s="67" t="s">
        <v>273</v>
      </c>
      <c r="F174" s="93">
        <f t="shared" si="20"/>
        <v>731485</v>
      </c>
      <c r="G174" s="11">
        <v>655442</v>
      </c>
      <c r="H174" s="12">
        <v>11147</v>
      </c>
      <c r="I174" s="12">
        <v>64896</v>
      </c>
      <c r="J174" s="12"/>
      <c r="K174" s="13"/>
      <c r="L174" s="93">
        <f t="shared" si="21"/>
        <v>518357</v>
      </c>
      <c r="M174" s="11">
        <v>518357</v>
      </c>
      <c r="N174" s="12"/>
      <c r="O174" s="12"/>
      <c r="P174" s="12"/>
      <c r="Q174" s="13"/>
      <c r="R174" s="93">
        <f t="shared" si="22"/>
        <v>95965</v>
      </c>
      <c r="S174" s="93">
        <f t="shared" si="23"/>
        <v>95965</v>
      </c>
      <c r="T174" s="11">
        <v>78380</v>
      </c>
      <c r="U174" s="12">
        <v>2500</v>
      </c>
      <c r="V174" s="12">
        <v>15085</v>
      </c>
      <c r="W174" s="12"/>
      <c r="X174" s="12"/>
      <c r="Y174" s="12"/>
      <c r="Z174" s="12"/>
      <c r="AA174" s="13"/>
      <c r="AB174" s="93">
        <f t="shared" si="24"/>
        <v>350314</v>
      </c>
      <c r="AC174" s="11">
        <v>350314</v>
      </c>
      <c r="AD174" s="12"/>
      <c r="AE174" s="14"/>
      <c r="AF174" s="14"/>
      <c r="AG174" s="12"/>
      <c r="AH174" s="12"/>
      <c r="AI174" s="12"/>
      <c r="AJ174" s="12"/>
      <c r="AK174" s="12"/>
      <c r="AL174" s="13"/>
      <c r="AM174" s="93">
        <f t="shared" si="25"/>
        <v>0</v>
      </c>
      <c r="AN174" s="11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3"/>
      <c r="BE174" s="93">
        <f t="shared" si="26"/>
        <v>0</v>
      </c>
      <c r="BF174" s="11"/>
      <c r="BG174" s="12"/>
      <c r="BH174" s="12"/>
      <c r="BI174" s="12"/>
      <c r="BJ174" s="12"/>
      <c r="BK174" s="13"/>
      <c r="BL174" s="93">
        <f t="shared" si="27"/>
        <v>9775</v>
      </c>
      <c r="BM174" s="11">
        <v>1552</v>
      </c>
      <c r="BN174" s="12">
        <v>37</v>
      </c>
      <c r="BO174" s="12">
        <v>5338</v>
      </c>
      <c r="BP174" s="12">
        <v>2610</v>
      </c>
      <c r="BQ174" s="15">
        <v>238</v>
      </c>
      <c r="BR174" s="16"/>
      <c r="BS174" s="13"/>
      <c r="BT174" s="93">
        <f t="shared" si="28"/>
        <v>0</v>
      </c>
      <c r="BU174" s="10"/>
      <c r="BV174" s="93">
        <f t="shared" si="29"/>
        <v>1705896</v>
      </c>
    </row>
    <row r="175" spans="1:74" s="17" customFormat="1" ht="15" customHeight="1" x14ac:dyDescent="0.25">
      <c r="A175" s="7">
        <v>169</v>
      </c>
      <c r="B175" s="8">
        <v>303238821</v>
      </c>
      <c r="C175" s="8" t="s">
        <v>102</v>
      </c>
      <c r="D175" s="9">
        <v>48817</v>
      </c>
      <c r="E175" s="67" t="s">
        <v>274</v>
      </c>
      <c r="F175" s="93">
        <f t="shared" si="20"/>
        <v>156392</v>
      </c>
      <c r="G175" s="11">
        <v>123102</v>
      </c>
      <c r="H175" s="12">
        <v>14529</v>
      </c>
      <c r="I175" s="12">
        <v>18761</v>
      </c>
      <c r="J175" s="12"/>
      <c r="K175" s="13"/>
      <c r="L175" s="93">
        <f t="shared" si="21"/>
        <v>0</v>
      </c>
      <c r="M175" s="11"/>
      <c r="N175" s="12"/>
      <c r="O175" s="12"/>
      <c r="P175" s="12"/>
      <c r="Q175" s="13"/>
      <c r="R175" s="93">
        <f t="shared" si="22"/>
        <v>7175</v>
      </c>
      <c r="S175" s="93">
        <f t="shared" si="23"/>
        <v>7175</v>
      </c>
      <c r="T175" s="11">
        <v>4821</v>
      </c>
      <c r="U175" s="12"/>
      <c r="V175" s="12">
        <v>2354</v>
      </c>
      <c r="W175" s="12"/>
      <c r="X175" s="12"/>
      <c r="Y175" s="12"/>
      <c r="Z175" s="12"/>
      <c r="AA175" s="13"/>
      <c r="AB175" s="93">
        <f t="shared" si="24"/>
        <v>0</v>
      </c>
      <c r="AC175" s="11"/>
      <c r="AD175" s="12"/>
      <c r="AE175" s="14"/>
      <c r="AF175" s="14"/>
      <c r="AG175" s="12"/>
      <c r="AH175" s="12"/>
      <c r="AI175" s="12"/>
      <c r="AJ175" s="12"/>
      <c r="AK175" s="12"/>
      <c r="AL175" s="13"/>
      <c r="AM175" s="93">
        <f t="shared" si="25"/>
        <v>0</v>
      </c>
      <c r="AN175" s="11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3"/>
      <c r="BE175" s="93">
        <f t="shared" si="26"/>
        <v>16266</v>
      </c>
      <c r="BF175" s="11"/>
      <c r="BG175" s="12"/>
      <c r="BH175" s="12"/>
      <c r="BI175" s="12"/>
      <c r="BJ175" s="12">
        <v>16266</v>
      </c>
      <c r="BK175" s="13"/>
      <c r="BL175" s="93">
        <f t="shared" si="27"/>
        <v>8643</v>
      </c>
      <c r="BM175" s="11">
        <v>807</v>
      </c>
      <c r="BN175" s="12">
        <v>822</v>
      </c>
      <c r="BO175" s="12">
        <v>5213</v>
      </c>
      <c r="BP175" s="12">
        <v>598</v>
      </c>
      <c r="BQ175" s="15">
        <v>1203</v>
      </c>
      <c r="BR175" s="16"/>
      <c r="BS175" s="13"/>
      <c r="BT175" s="93">
        <f t="shared" si="28"/>
        <v>0</v>
      </c>
      <c r="BU175" s="10"/>
      <c r="BV175" s="93">
        <f t="shared" si="29"/>
        <v>188476</v>
      </c>
    </row>
    <row r="176" spans="1:74" s="17" customFormat="1" ht="15" customHeight="1" x14ac:dyDescent="0.25">
      <c r="A176" s="7">
        <v>170</v>
      </c>
      <c r="B176" s="18">
        <v>304170864</v>
      </c>
      <c r="C176" s="18" t="s">
        <v>125</v>
      </c>
      <c r="D176" s="6">
        <v>48973</v>
      </c>
      <c r="E176" s="66" t="s">
        <v>275</v>
      </c>
      <c r="F176" s="93">
        <f t="shared" si="20"/>
        <v>163524</v>
      </c>
      <c r="G176" s="19">
        <v>138060</v>
      </c>
      <c r="H176" s="20">
        <v>6952</v>
      </c>
      <c r="I176" s="20">
        <v>18512</v>
      </c>
      <c r="J176" s="20"/>
      <c r="K176" s="21"/>
      <c r="L176" s="93">
        <f t="shared" si="21"/>
        <v>0</v>
      </c>
      <c r="M176" s="19"/>
      <c r="N176" s="20"/>
      <c r="O176" s="20"/>
      <c r="P176" s="20"/>
      <c r="Q176" s="21"/>
      <c r="R176" s="93">
        <f t="shared" si="22"/>
        <v>0</v>
      </c>
      <c r="S176" s="93">
        <f t="shared" si="23"/>
        <v>0</v>
      </c>
      <c r="T176" s="19"/>
      <c r="U176" s="20"/>
      <c r="V176" s="20"/>
      <c r="W176" s="20"/>
      <c r="X176" s="20"/>
      <c r="Y176" s="20"/>
      <c r="Z176" s="20"/>
      <c r="AA176" s="21"/>
      <c r="AB176" s="93">
        <f t="shared" si="24"/>
        <v>0</v>
      </c>
      <c r="AC176" s="19"/>
      <c r="AD176" s="20"/>
      <c r="AE176" s="20"/>
      <c r="AF176" s="20"/>
      <c r="AG176" s="20"/>
      <c r="AH176" s="20"/>
      <c r="AI176" s="20"/>
      <c r="AJ176" s="20"/>
      <c r="AK176" s="20"/>
      <c r="AL176" s="21"/>
      <c r="AM176" s="93">
        <f t="shared" si="25"/>
        <v>0</v>
      </c>
      <c r="AN176" s="11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3"/>
      <c r="BE176" s="93">
        <f t="shared" si="26"/>
        <v>0</v>
      </c>
      <c r="BF176" s="19"/>
      <c r="BG176" s="20"/>
      <c r="BH176" s="20"/>
      <c r="BI176" s="20"/>
      <c r="BJ176" s="20"/>
      <c r="BK176" s="21"/>
      <c r="BL176" s="93">
        <f t="shared" si="27"/>
        <v>2686</v>
      </c>
      <c r="BM176" s="19">
        <v>322</v>
      </c>
      <c r="BN176" s="20">
        <v>47</v>
      </c>
      <c r="BO176" s="20">
        <v>1531</v>
      </c>
      <c r="BP176" s="20">
        <v>672</v>
      </c>
      <c r="BQ176" s="22">
        <v>114</v>
      </c>
      <c r="BR176" s="23"/>
      <c r="BS176" s="13"/>
      <c r="BT176" s="93">
        <f t="shared" si="28"/>
        <v>0</v>
      </c>
      <c r="BU176" s="10"/>
      <c r="BV176" s="93">
        <f t="shared" si="29"/>
        <v>166210</v>
      </c>
    </row>
    <row r="177" spans="1:74" s="17" customFormat="1" ht="15" customHeight="1" x14ac:dyDescent="0.25">
      <c r="A177" s="7">
        <v>171</v>
      </c>
      <c r="B177" s="8">
        <v>304162853</v>
      </c>
      <c r="C177" s="8" t="s">
        <v>102</v>
      </c>
      <c r="D177" s="9">
        <v>49180</v>
      </c>
      <c r="E177" s="68" t="s">
        <v>276</v>
      </c>
      <c r="F177" s="93">
        <f t="shared" si="20"/>
        <v>323582</v>
      </c>
      <c r="G177" s="11">
        <v>277970</v>
      </c>
      <c r="H177" s="12">
        <v>22451</v>
      </c>
      <c r="I177" s="12">
        <v>23161</v>
      </c>
      <c r="J177" s="12"/>
      <c r="K177" s="13"/>
      <c r="L177" s="93">
        <f t="shared" si="21"/>
        <v>0</v>
      </c>
      <c r="M177" s="11"/>
      <c r="N177" s="12"/>
      <c r="O177" s="12"/>
      <c r="P177" s="12"/>
      <c r="Q177" s="13"/>
      <c r="R177" s="93">
        <f t="shared" si="22"/>
        <v>0</v>
      </c>
      <c r="S177" s="93">
        <f t="shared" si="23"/>
        <v>0</v>
      </c>
      <c r="T177" s="11"/>
      <c r="U177" s="12"/>
      <c r="V177" s="12"/>
      <c r="W177" s="12"/>
      <c r="X177" s="12"/>
      <c r="Y177" s="12"/>
      <c r="Z177" s="12"/>
      <c r="AA177" s="13"/>
      <c r="AB177" s="93">
        <f t="shared" si="24"/>
        <v>0</v>
      </c>
      <c r="AC177" s="11"/>
      <c r="AD177" s="12"/>
      <c r="AE177" s="14"/>
      <c r="AF177" s="14"/>
      <c r="AG177" s="12"/>
      <c r="AH177" s="12"/>
      <c r="AI177" s="12"/>
      <c r="AJ177" s="12"/>
      <c r="AK177" s="12"/>
      <c r="AL177" s="13"/>
      <c r="AM177" s="93">
        <f t="shared" si="25"/>
        <v>0</v>
      </c>
      <c r="AN177" s="11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3"/>
      <c r="BE177" s="93">
        <f t="shared" si="26"/>
        <v>0</v>
      </c>
      <c r="BF177" s="11"/>
      <c r="BG177" s="12"/>
      <c r="BH177" s="12"/>
      <c r="BI177" s="12"/>
      <c r="BJ177" s="12"/>
      <c r="BK177" s="13"/>
      <c r="BL177" s="93">
        <f t="shared" si="27"/>
        <v>19481</v>
      </c>
      <c r="BM177" s="11">
        <v>820</v>
      </c>
      <c r="BN177" s="12">
        <v>1566</v>
      </c>
      <c r="BO177" s="12">
        <v>12678</v>
      </c>
      <c r="BP177" s="12">
        <v>2075</v>
      </c>
      <c r="BQ177" s="15">
        <v>2342</v>
      </c>
      <c r="BR177" s="16"/>
      <c r="BS177" s="13"/>
      <c r="BT177" s="93">
        <f t="shared" si="28"/>
        <v>0</v>
      </c>
      <c r="BU177" s="10"/>
      <c r="BV177" s="93">
        <f t="shared" si="29"/>
        <v>343063</v>
      </c>
    </row>
    <row r="178" spans="1:74" s="17" customFormat="1" ht="15" customHeight="1" x14ac:dyDescent="0.25">
      <c r="A178" s="7">
        <v>172</v>
      </c>
      <c r="B178" s="18">
        <v>304173134</v>
      </c>
      <c r="C178" s="18" t="s">
        <v>117</v>
      </c>
      <c r="D178" s="9">
        <v>49238</v>
      </c>
      <c r="E178" s="68" t="s">
        <v>277</v>
      </c>
      <c r="F178" s="93">
        <f t="shared" si="20"/>
        <v>0</v>
      </c>
      <c r="G178" s="11"/>
      <c r="H178" s="12"/>
      <c r="I178" s="12"/>
      <c r="J178" s="12"/>
      <c r="K178" s="13"/>
      <c r="L178" s="93">
        <f t="shared" si="21"/>
        <v>0</v>
      </c>
      <c r="M178" s="11"/>
      <c r="N178" s="12"/>
      <c r="O178" s="12"/>
      <c r="P178" s="12"/>
      <c r="Q178" s="13"/>
      <c r="R178" s="93">
        <f t="shared" si="22"/>
        <v>7607</v>
      </c>
      <c r="S178" s="93">
        <f t="shared" si="23"/>
        <v>7607</v>
      </c>
      <c r="T178" s="11">
        <v>3123</v>
      </c>
      <c r="U178" s="12">
        <v>1997</v>
      </c>
      <c r="V178" s="12">
        <v>2487</v>
      </c>
      <c r="W178" s="12"/>
      <c r="X178" s="12"/>
      <c r="Y178" s="12"/>
      <c r="Z178" s="12"/>
      <c r="AA178" s="13"/>
      <c r="AB178" s="93">
        <f t="shared" si="24"/>
        <v>0</v>
      </c>
      <c r="AC178" s="11"/>
      <c r="AD178" s="12"/>
      <c r="AE178" s="14"/>
      <c r="AF178" s="14"/>
      <c r="AG178" s="12"/>
      <c r="AH178" s="12"/>
      <c r="AI178" s="12"/>
      <c r="AJ178" s="12"/>
      <c r="AK178" s="12"/>
      <c r="AL178" s="13"/>
      <c r="AM178" s="93">
        <f t="shared" si="25"/>
        <v>0</v>
      </c>
      <c r="AN178" s="11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3"/>
      <c r="BE178" s="93">
        <f t="shared" si="26"/>
        <v>3307</v>
      </c>
      <c r="BF178" s="11"/>
      <c r="BG178" s="12"/>
      <c r="BH178" s="12"/>
      <c r="BI178" s="12"/>
      <c r="BJ178" s="12">
        <v>3307</v>
      </c>
      <c r="BK178" s="13"/>
      <c r="BL178" s="93">
        <f t="shared" si="27"/>
        <v>0</v>
      </c>
      <c r="BM178" s="11"/>
      <c r="BN178" s="12"/>
      <c r="BO178" s="12"/>
      <c r="BP178" s="12"/>
      <c r="BQ178" s="15"/>
      <c r="BR178" s="16"/>
      <c r="BS178" s="13"/>
      <c r="BT178" s="93">
        <f t="shared" si="28"/>
        <v>0</v>
      </c>
      <c r="BU178" s="10"/>
      <c r="BV178" s="93">
        <f t="shared" si="29"/>
        <v>10914</v>
      </c>
    </row>
    <row r="179" spans="1:74" s="17" customFormat="1" ht="15" customHeight="1" x14ac:dyDescent="0.25">
      <c r="A179" s="7">
        <v>173</v>
      </c>
      <c r="B179" s="8">
        <v>181527132</v>
      </c>
      <c r="C179" s="8" t="s">
        <v>113</v>
      </c>
      <c r="D179" s="9">
        <v>50484</v>
      </c>
      <c r="E179" s="68" t="s">
        <v>278</v>
      </c>
      <c r="F179" s="93">
        <f t="shared" si="20"/>
        <v>3131856</v>
      </c>
      <c r="G179" s="11">
        <v>2562865</v>
      </c>
      <c r="H179" s="12">
        <v>215688</v>
      </c>
      <c r="I179" s="12">
        <v>282242</v>
      </c>
      <c r="J179" s="12">
        <v>64044</v>
      </c>
      <c r="K179" s="13">
        <v>7017</v>
      </c>
      <c r="L179" s="93">
        <f t="shared" si="21"/>
        <v>916047</v>
      </c>
      <c r="M179" s="11">
        <v>661224</v>
      </c>
      <c r="N179" s="12">
        <v>109896</v>
      </c>
      <c r="O179" s="12">
        <v>0</v>
      </c>
      <c r="P179" s="12">
        <v>144927</v>
      </c>
      <c r="Q179" s="13"/>
      <c r="R179" s="93">
        <f t="shared" si="22"/>
        <v>130101</v>
      </c>
      <c r="S179" s="93">
        <f t="shared" si="23"/>
        <v>39802</v>
      </c>
      <c r="T179" s="11">
        <v>3000</v>
      </c>
      <c r="U179" s="12">
        <v>36802</v>
      </c>
      <c r="V179" s="12"/>
      <c r="W179" s="12">
        <v>90299</v>
      </c>
      <c r="X179" s="12"/>
      <c r="Y179" s="12"/>
      <c r="Z179" s="12"/>
      <c r="AA179" s="13"/>
      <c r="AB179" s="93">
        <f t="shared" si="24"/>
        <v>0</v>
      </c>
      <c r="AC179" s="11"/>
      <c r="AD179" s="12"/>
      <c r="AE179" s="14"/>
      <c r="AF179" s="14"/>
      <c r="AG179" s="12"/>
      <c r="AH179" s="12"/>
      <c r="AI179" s="12"/>
      <c r="AJ179" s="12"/>
      <c r="AK179" s="12"/>
      <c r="AL179" s="13"/>
      <c r="AM179" s="93">
        <f t="shared" si="25"/>
        <v>0</v>
      </c>
      <c r="AN179" s="11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3"/>
      <c r="BE179" s="93">
        <f t="shared" si="26"/>
        <v>0</v>
      </c>
      <c r="BF179" s="11"/>
      <c r="BG179" s="12"/>
      <c r="BH179" s="12"/>
      <c r="BI179" s="12"/>
      <c r="BJ179" s="12"/>
      <c r="BK179" s="13"/>
      <c r="BL179" s="93">
        <f t="shared" si="27"/>
        <v>168961</v>
      </c>
      <c r="BM179" s="11">
        <v>9373</v>
      </c>
      <c r="BN179" s="12">
        <v>16858</v>
      </c>
      <c r="BO179" s="12">
        <v>91828</v>
      </c>
      <c r="BP179" s="12">
        <v>16343</v>
      </c>
      <c r="BQ179" s="15">
        <v>34559</v>
      </c>
      <c r="BR179" s="16"/>
      <c r="BS179" s="13"/>
      <c r="BT179" s="93">
        <f t="shared" si="28"/>
        <v>0</v>
      </c>
      <c r="BU179" s="10"/>
      <c r="BV179" s="93">
        <f t="shared" si="29"/>
        <v>4346965</v>
      </c>
    </row>
    <row r="180" spans="1:74" s="17" customFormat="1" ht="15" customHeight="1" x14ac:dyDescent="0.25">
      <c r="A180" s="7">
        <v>174</v>
      </c>
      <c r="B180" s="8">
        <v>304689389</v>
      </c>
      <c r="C180" s="8" t="s">
        <v>102</v>
      </c>
      <c r="D180" s="9">
        <v>51026</v>
      </c>
      <c r="E180" s="68" t="s">
        <v>279</v>
      </c>
      <c r="F180" s="93">
        <f t="shared" si="20"/>
        <v>0</v>
      </c>
      <c r="G180" s="11"/>
      <c r="H180" s="12"/>
      <c r="I180" s="12"/>
      <c r="J180" s="12"/>
      <c r="K180" s="13"/>
      <c r="L180" s="93">
        <f t="shared" si="21"/>
        <v>0</v>
      </c>
      <c r="M180" s="11"/>
      <c r="N180" s="12"/>
      <c r="O180" s="12"/>
      <c r="P180" s="12"/>
      <c r="Q180" s="13"/>
      <c r="R180" s="93">
        <f t="shared" si="22"/>
        <v>41052</v>
      </c>
      <c r="S180" s="93">
        <f t="shared" si="23"/>
        <v>41052</v>
      </c>
      <c r="T180" s="11">
        <v>41052</v>
      </c>
      <c r="U180" s="12"/>
      <c r="V180" s="12"/>
      <c r="W180" s="12"/>
      <c r="X180" s="12"/>
      <c r="Y180" s="12"/>
      <c r="Z180" s="12"/>
      <c r="AA180" s="13"/>
      <c r="AB180" s="93">
        <f t="shared" si="24"/>
        <v>0</v>
      </c>
      <c r="AC180" s="11"/>
      <c r="AD180" s="12"/>
      <c r="AE180" s="14"/>
      <c r="AF180" s="14"/>
      <c r="AG180" s="12"/>
      <c r="AH180" s="12"/>
      <c r="AI180" s="12"/>
      <c r="AJ180" s="12"/>
      <c r="AK180" s="12"/>
      <c r="AL180" s="13"/>
      <c r="AM180" s="93">
        <f t="shared" si="25"/>
        <v>0</v>
      </c>
      <c r="AN180" s="11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3"/>
      <c r="BE180" s="93">
        <f t="shared" si="26"/>
        <v>0</v>
      </c>
      <c r="BF180" s="11"/>
      <c r="BG180" s="12"/>
      <c r="BH180" s="12"/>
      <c r="BI180" s="12"/>
      <c r="BJ180" s="12"/>
      <c r="BK180" s="13"/>
      <c r="BL180" s="93">
        <f t="shared" si="27"/>
        <v>0</v>
      </c>
      <c r="BM180" s="11"/>
      <c r="BN180" s="12"/>
      <c r="BO180" s="12"/>
      <c r="BP180" s="12"/>
      <c r="BQ180" s="15"/>
      <c r="BR180" s="16"/>
      <c r="BS180" s="13"/>
      <c r="BT180" s="93">
        <f t="shared" si="28"/>
        <v>0</v>
      </c>
      <c r="BU180" s="10"/>
      <c r="BV180" s="93">
        <f t="shared" si="29"/>
        <v>41052</v>
      </c>
    </row>
    <row r="181" spans="1:74" s="17" customFormat="1" ht="15" customHeight="1" x14ac:dyDescent="0.25">
      <c r="A181" s="7">
        <v>175</v>
      </c>
      <c r="B181" s="18">
        <v>304686400</v>
      </c>
      <c r="C181" s="18" t="s">
        <v>102</v>
      </c>
      <c r="D181" s="9">
        <v>51293</v>
      </c>
      <c r="E181" s="68" t="s">
        <v>280</v>
      </c>
      <c r="F181" s="93">
        <f t="shared" si="20"/>
        <v>86908</v>
      </c>
      <c r="G181" s="11">
        <v>86908</v>
      </c>
      <c r="H181" s="12"/>
      <c r="I181" s="12"/>
      <c r="J181" s="12"/>
      <c r="K181" s="13"/>
      <c r="L181" s="93">
        <f t="shared" si="21"/>
        <v>0</v>
      </c>
      <c r="M181" s="11"/>
      <c r="N181" s="12"/>
      <c r="O181" s="12"/>
      <c r="P181" s="12"/>
      <c r="Q181" s="13"/>
      <c r="R181" s="93">
        <f t="shared" si="22"/>
        <v>27</v>
      </c>
      <c r="S181" s="93">
        <f t="shared" si="23"/>
        <v>27</v>
      </c>
      <c r="T181" s="11">
        <v>27</v>
      </c>
      <c r="U181" s="12"/>
      <c r="V181" s="12"/>
      <c r="W181" s="12"/>
      <c r="X181" s="12"/>
      <c r="Y181" s="12"/>
      <c r="Z181" s="12"/>
      <c r="AA181" s="13"/>
      <c r="AB181" s="93">
        <f t="shared" si="24"/>
        <v>0</v>
      </c>
      <c r="AC181" s="11"/>
      <c r="AD181" s="12"/>
      <c r="AE181" s="14"/>
      <c r="AF181" s="14"/>
      <c r="AG181" s="12"/>
      <c r="AH181" s="12"/>
      <c r="AI181" s="12"/>
      <c r="AJ181" s="12"/>
      <c r="AK181" s="12"/>
      <c r="AL181" s="13"/>
      <c r="AM181" s="93">
        <f t="shared" si="25"/>
        <v>0</v>
      </c>
      <c r="AN181" s="11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3"/>
      <c r="BE181" s="93">
        <f t="shared" si="26"/>
        <v>0</v>
      </c>
      <c r="BF181" s="11"/>
      <c r="BG181" s="12"/>
      <c r="BH181" s="12"/>
      <c r="BI181" s="12"/>
      <c r="BJ181" s="12"/>
      <c r="BK181" s="13"/>
      <c r="BL181" s="93">
        <f t="shared" si="27"/>
        <v>0</v>
      </c>
      <c r="BM181" s="11"/>
      <c r="BN181" s="12"/>
      <c r="BO181" s="12"/>
      <c r="BP181" s="12"/>
      <c r="BQ181" s="15"/>
      <c r="BR181" s="16"/>
      <c r="BS181" s="13"/>
      <c r="BT181" s="93">
        <f t="shared" si="28"/>
        <v>0</v>
      </c>
      <c r="BU181" s="10"/>
      <c r="BV181" s="93">
        <f t="shared" si="29"/>
        <v>86935</v>
      </c>
    </row>
    <row r="182" spans="1:74" s="17" customFormat="1" ht="15" customHeight="1" x14ac:dyDescent="0.25">
      <c r="A182" s="7">
        <v>176</v>
      </c>
      <c r="B182" s="8">
        <v>304311197</v>
      </c>
      <c r="C182" s="8" t="s">
        <v>162</v>
      </c>
      <c r="D182" s="9">
        <v>51601</v>
      </c>
      <c r="E182" s="68" t="s">
        <v>281</v>
      </c>
      <c r="F182" s="93">
        <f t="shared" si="20"/>
        <v>0</v>
      </c>
      <c r="G182" s="11"/>
      <c r="H182" s="12"/>
      <c r="I182" s="12"/>
      <c r="J182" s="12"/>
      <c r="K182" s="13"/>
      <c r="L182" s="93">
        <f t="shared" si="21"/>
        <v>0</v>
      </c>
      <c r="M182" s="11"/>
      <c r="N182" s="12"/>
      <c r="O182" s="12"/>
      <c r="P182" s="12"/>
      <c r="Q182" s="13"/>
      <c r="R182" s="93">
        <f t="shared" si="22"/>
        <v>29698</v>
      </c>
      <c r="S182" s="93">
        <f t="shared" si="23"/>
        <v>29698</v>
      </c>
      <c r="T182" s="11">
        <v>25304</v>
      </c>
      <c r="U182" s="12"/>
      <c r="V182" s="12">
        <v>4394</v>
      </c>
      <c r="W182" s="12"/>
      <c r="X182" s="12"/>
      <c r="Y182" s="12"/>
      <c r="Z182" s="12"/>
      <c r="AA182" s="13"/>
      <c r="AB182" s="93">
        <f t="shared" si="24"/>
        <v>0</v>
      </c>
      <c r="AC182" s="11"/>
      <c r="AD182" s="12"/>
      <c r="AE182" s="14"/>
      <c r="AF182" s="14"/>
      <c r="AG182" s="12"/>
      <c r="AH182" s="12"/>
      <c r="AI182" s="12"/>
      <c r="AJ182" s="12"/>
      <c r="AK182" s="12"/>
      <c r="AL182" s="13"/>
      <c r="AM182" s="93">
        <f t="shared" si="25"/>
        <v>0</v>
      </c>
      <c r="AN182" s="11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3"/>
      <c r="BE182" s="93">
        <f t="shared" si="26"/>
        <v>146003</v>
      </c>
      <c r="BF182" s="11"/>
      <c r="BG182" s="12"/>
      <c r="BH182" s="12"/>
      <c r="BI182" s="12"/>
      <c r="BJ182" s="12">
        <v>146003</v>
      </c>
      <c r="BK182" s="13"/>
      <c r="BL182" s="93">
        <f t="shared" si="27"/>
        <v>0</v>
      </c>
      <c r="BM182" s="11"/>
      <c r="BN182" s="12"/>
      <c r="BO182" s="12"/>
      <c r="BP182" s="12"/>
      <c r="BQ182" s="15"/>
      <c r="BR182" s="16"/>
      <c r="BS182" s="13"/>
      <c r="BT182" s="93">
        <f t="shared" si="28"/>
        <v>0</v>
      </c>
      <c r="BU182" s="10"/>
      <c r="BV182" s="93">
        <f t="shared" si="29"/>
        <v>175701</v>
      </c>
    </row>
    <row r="183" spans="1:74" s="17" customFormat="1" ht="15" customHeight="1" x14ac:dyDescent="0.25">
      <c r="A183" s="7">
        <v>177</v>
      </c>
      <c r="B183" s="18">
        <v>304822042</v>
      </c>
      <c r="C183" s="18" t="s">
        <v>97</v>
      </c>
      <c r="D183" s="6">
        <v>52035</v>
      </c>
      <c r="E183" s="66" t="s">
        <v>282</v>
      </c>
      <c r="F183" s="93">
        <f t="shared" si="20"/>
        <v>0</v>
      </c>
      <c r="G183" s="19"/>
      <c r="H183" s="20"/>
      <c r="I183" s="20"/>
      <c r="J183" s="20"/>
      <c r="K183" s="21"/>
      <c r="L183" s="93">
        <f t="shared" si="21"/>
        <v>0</v>
      </c>
      <c r="M183" s="19"/>
      <c r="N183" s="20"/>
      <c r="O183" s="20"/>
      <c r="P183" s="20"/>
      <c r="Q183" s="21"/>
      <c r="R183" s="93">
        <f t="shared" si="22"/>
        <v>40</v>
      </c>
      <c r="S183" s="93">
        <f t="shared" si="23"/>
        <v>40</v>
      </c>
      <c r="T183" s="19">
        <v>40</v>
      </c>
      <c r="U183" s="20"/>
      <c r="V183" s="20"/>
      <c r="W183" s="20"/>
      <c r="X183" s="20"/>
      <c r="Y183" s="20"/>
      <c r="Z183" s="20"/>
      <c r="AA183" s="21"/>
      <c r="AB183" s="93">
        <f t="shared" si="24"/>
        <v>0</v>
      </c>
      <c r="AC183" s="19" t="s">
        <v>99</v>
      </c>
      <c r="AD183" s="20"/>
      <c r="AE183" s="20"/>
      <c r="AF183" s="20"/>
      <c r="AG183" s="20"/>
      <c r="AH183" s="20"/>
      <c r="AI183" s="20"/>
      <c r="AJ183" s="20"/>
      <c r="AK183" s="20"/>
      <c r="AL183" s="21"/>
      <c r="AM183" s="93">
        <f t="shared" si="25"/>
        <v>0</v>
      </c>
      <c r="AN183" s="11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3"/>
      <c r="BE183" s="93">
        <f t="shared" si="26"/>
        <v>0</v>
      </c>
      <c r="BF183" s="19"/>
      <c r="BG183" s="20"/>
      <c r="BH183" s="20"/>
      <c r="BI183" s="20"/>
      <c r="BJ183" s="20"/>
      <c r="BK183" s="21"/>
      <c r="BL183" s="93">
        <f t="shared" si="27"/>
        <v>0</v>
      </c>
      <c r="BM183" s="19"/>
      <c r="BN183" s="20"/>
      <c r="BO183" s="20"/>
      <c r="BP183" s="20"/>
      <c r="BQ183" s="22"/>
      <c r="BR183" s="23"/>
      <c r="BS183" s="13"/>
      <c r="BT183" s="93">
        <f t="shared" si="28"/>
        <v>0</v>
      </c>
      <c r="BU183" s="10"/>
      <c r="BV183" s="93">
        <f t="shared" si="29"/>
        <v>40</v>
      </c>
    </row>
    <row r="184" spans="1:74" s="17" customFormat="1" ht="15" customHeight="1" x14ac:dyDescent="0.25">
      <c r="A184" s="7">
        <v>178</v>
      </c>
      <c r="B184" s="8">
        <v>222082450</v>
      </c>
      <c r="C184" s="8" t="s">
        <v>102</v>
      </c>
      <c r="D184" s="9">
        <v>52275</v>
      </c>
      <c r="E184" s="67" t="s">
        <v>283</v>
      </c>
      <c r="F184" s="93">
        <f t="shared" si="20"/>
        <v>0</v>
      </c>
      <c r="G184" s="11"/>
      <c r="H184" s="12"/>
      <c r="I184" s="12"/>
      <c r="J184" s="12"/>
      <c r="K184" s="13"/>
      <c r="L184" s="93">
        <f t="shared" si="21"/>
        <v>0</v>
      </c>
      <c r="M184" s="11"/>
      <c r="N184" s="12"/>
      <c r="O184" s="12"/>
      <c r="P184" s="12"/>
      <c r="Q184" s="13"/>
      <c r="R184" s="93">
        <f t="shared" si="22"/>
        <v>12476</v>
      </c>
      <c r="S184" s="93">
        <f t="shared" si="23"/>
        <v>12476</v>
      </c>
      <c r="T184" s="11">
        <v>2654</v>
      </c>
      <c r="U184" s="12">
        <v>9822</v>
      </c>
      <c r="V184" s="12"/>
      <c r="W184" s="12"/>
      <c r="X184" s="12"/>
      <c r="Y184" s="12"/>
      <c r="Z184" s="12"/>
      <c r="AA184" s="13"/>
      <c r="AB184" s="93">
        <f t="shared" si="24"/>
        <v>0</v>
      </c>
      <c r="AC184" s="11"/>
      <c r="AD184" s="12"/>
      <c r="AE184" s="14"/>
      <c r="AF184" s="14"/>
      <c r="AG184" s="12"/>
      <c r="AH184" s="12"/>
      <c r="AI184" s="12"/>
      <c r="AJ184" s="12"/>
      <c r="AK184" s="12"/>
      <c r="AL184" s="13"/>
      <c r="AM184" s="93">
        <f t="shared" si="25"/>
        <v>0</v>
      </c>
      <c r="AN184" s="11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3"/>
      <c r="BE184" s="93">
        <f t="shared" si="26"/>
        <v>0</v>
      </c>
      <c r="BF184" s="11"/>
      <c r="BG184" s="12"/>
      <c r="BH184" s="12"/>
      <c r="BI184" s="12"/>
      <c r="BJ184" s="12"/>
      <c r="BK184" s="13"/>
      <c r="BL184" s="93">
        <f t="shared" si="27"/>
        <v>0</v>
      </c>
      <c r="BM184" s="11"/>
      <c r="BN184" s="12"/>
      <c r="BO184" s="12"/>
      <c r="BP184" s="12"/>
      <c r="BQ184" s="15"/>
      <c r="BR184" s="16"/>
      <c r="BS184" s="13"/>
      <c r="BT184" s="93">
        <f t="shared" si="28"/>
        <v>0</v>
      </c>
      <c r="BU184" s="10"/>
      <c r="BV184" s="93">
        <f t="shared" si="29"/>
        <v>12476</v>
      </c>
    </row>
    <row r="185" spans="1:74" s="17" customFormat="1" ht="15" customHeight="1" x14ac:dyDescent="0.25">
      <c r="A185" s="7">
        <v>179</v>
      </c>
      <c r="B185" s="8">
        <v>304516896</v>
      </c>
      <c r="C185" s="8" t="s">
        <v>102</v>
      </c>
      <c r="D185" s="9">
        <v>52462</v>
      </c>
      <c r="E185" s="68" t="s">
        <v>284</v>
      </c>
      <c r="F185" s="93">
        <f t="shared" si="20"/>
        <v>92</v>
      </c>
      <c r="G185" s="11">
        <v>92</v>
      </c>
      <c r="H185" s="12"/>
      <c r="I185" s="12"/>
      <c r="J185" s="12"/>
      <c r="K185" s="13"/>
      <c r="L185" s="93">
        <f t="shared" si="21"/>
        <v>0</v>
      </c>
      <c r="M185" s="11"/>
      <c r="N185" s="12"/>
      <c r="O185" s="12"/>
      <c r="P185" s="12"/>
      <c r="Q185" s="13"/>
      <c r="R185" s="93">
        <f t="shared" si="22"/>
        <v>28</v>
      </c>
      <c r="S185" s="93">
        <f t="shared" si="23"/>
        <v>28</v>
      </c>
      <c r="T185" s="11">
        <v>28</v>
      </c>
      <c r="U185" s="12"/>
      <c r="V185" s="12"/>
      <c r="W185" s="12"/>
      <c r="X185" s="12"/>
      <c r="Y185" s="12"/>
      <c r="Z185" s="12"/>
      <c r="AA185" s="13"/>
      <c r="AB185" s="93">
        <f t="shared" si="24"/>
        <v>0</v>
      </c>
      <c r="AC185" s="11"/>
      <c r="AD185" s="12"/>
      <c r="AE185" s="14"/>
      <c r="AF185" s="14"/>
      <c r="AG185" s="12"/>
      <c r="AH185" s="12"/>
      <c r="AI185" s="12"/>
      <c r="AJ185" s="12"/>
      <c r="AK185" s="12"/>
      <c r="AL185" s="13"/>
      <c r="AM185" s="93">
        <f t="shared" si="25"/>
        <v>0</v>
      </c>
      <c r="AN185" s="11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3"/>
      <c r="BE185" s="93">
        <f t="shared" si="26"/>
        <v>0</v>
      </c>
      <c r="BF185" s="11"/>
      <c r="BG185" s="12"/>
      <c r="BH185" s="12"/>
      <c r="BI185" s="12"/>
      <c r="BJ185" s="12"/>
      <c r="BK185" s="13"/>
      <c r="BL185" s="93">
        <f t="shared" si="27"/>
        <v>0</v>
      </c>
      <c r="BM185" s="11"/>
      <c r="BN185" s="12"/>
      <c r="BO185" s="12"/>
      <c r="BP185" s="12"/>
      <c r="BQ185" s="15"/>
      <c r="BR185" s="16"/>
      <c r="BS185" s="13"/>
      <c r="BT185" s="93">
        <f t="shared" si="28"/>
        <v>0</v>
      </c>
      <c r="BU185" s="10"/>
      <c r="BV185" s="93">
        <f t="shared" si="29"/>
        <v>120</v>
      </c>
    </row>
    <row r="186" spans="1:74" s="17" customFormat="1" ht="15" customHeight="1" x14ac:dyDescent="0.25">
      <c r="A186" s="7">
        <v>180</v>
      </c>
      <c r="B186" s="18">
        <v>304962628</v>
      </c>
      <c r="C186" s="18" t="s">
        <v>97</v>
      </c>
      <c r="D186" s="6">
        <v>52903</v>
      </c>
      <c r="E186" s="66" t="s">
        <v>285</v>
      </c>
      <c r="F186" s="93">
        <f t="shared" si="20"/>
        <v>1125937</v>
      </c>
      <c r="G186" s="19">
        <v>900574</v>
      </c>
      <c r="H186" s="20">
        <v>117848</v>
      </c>
      <c r="I186" s="20">
        <v>106226</v>
      </c>
      <c r="J186" s="20"/>
      <c r="K186" s="21">
        <v>1289</v>
      </c>
      <c r="L186" s="93">
        <f t="shared" si="21"/>
        <v>413540</v>
      </c>
      <c r="M186" s="19"/>
      <c r="N186" s="20">
        <v>413540</v>
      </c>
      <c r="O186" s="20"/>
      <c r="P186" s="20"/>
      <c r="Q186" s="21"/>
      <c r="R186" s="93">
        <f t="shared" si="22"/>
        <v>98007</v>
      </c>
      <c r="S186" s="93">
        <f t="shared" si="23"/>
        <v>84819</v>
      </c>
      <c r="T186" s="19">
        <v>18526</v>
      </c>
      <c r="U186" s="20">
        <v>39982</v>
      </c>
      <c r="V186" s="20">
        <v>26311</v>
      </c>
      <c r="W186" s="20"/>
      <c r="X186" s="20"/>
      <c r="Y186" s="20"/>
      <c r="Z186" s="20"/>
      <c r="AA186" s="21">
        <v>13188</v>
      </c>
      <c r="AB186" s="93">
        <f t="shared" si="24"/>
        <v>0</v>
      </c>
      <c r="AC186" s="19"/>
      <c r="AD186" s="20"/>
      <c r="AE186" s="20"/>
      <c r="AF186" s="20"/>
      <c r="AG186" s="20"/>
      <c r="AH186" s="20"/>
      <c r="AI186" s="20"/>
      <c r="AJ186" s="20"/>
      <c r="AK186" s="20"/>
      <c r="AL186" s="21"/>
      <c r="AM186" s="93">
        <f t="shared" si="25"/>
        <v>0</v>
      </c>
      <c r="AN186" s="11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3"/>
      <c r="BE186" s="93">
        <f t="shared" si="26"/>
        <v>0</v>
      </c>
      <c r="BF186" s="19"/>
      <c r="BG186" s="20"/>
      <c r="BH186" s="20"/>
      <c r="BI186" s="20"/>
      <c r="BJ186" s="20"/>
      <c r="BK186" s="21"/>
      <c r="BL186" s="93">
        <f t="shared" si="27"/>
        <v>224649</v>
      </c>
      <c r="BM186" s="19">
        <v>18954</v>
      </c>
      <c r="BN186" s="20">
        <v>12640</v>
      </c>
      <c r="BO186" s="20">
        <v>157096</v>
      </c>
      <c r="BP186" s="20">
        <v>8861</v>
      </c>
      <c r="BQ186" s="22">
        <v>27098</v>
      </c>
      <c r="BR186" s="23"/>
      <c r="BS186" s="13"/>
      <c r="BT186" s="93">
        <f t="shared" si="28"/>
        <v>0</v>
      </c>
      <c r="BU186" s="10"/>
      <c r="BV186" s="93">
        <f t="shared" si="29"/>
        <v>1862133</v>
      </c>
    </row>
    <row r="187" spans="1:74" s="17" customFormat="1" ht="15" customHeight="1" x14ac:dyDescent="0.25">
      <c r="A187" s="7">
        <v>181</v>
      </c>
      <c r="B187" s="8">
        <v>304048426</v>
      </c>
      <c r="C187" s="8" t="s">
        <v>102</v>
      </c>
      <c r="D187" s="9">
        <v>53163</v>
      </c>
      <c r="E187" s="68" t="s">
        <v>286</v>
      </c>
      <c r="F187" s="93">
        <f t="shared" si="20"/>
        <v>0</v>
      </c>
      <c r="G187" s="11"/>
      <c r="H187" s="12"/>
      <c r="I187" s="12"/>
      <c r="J187" s="12"/>
      <c r="K187" s="13"/>
      <c r="L187" s="93">
        <f t="shared" si="21"/>
        <v>0</v>
      </c>
      <c r="M187" s="11"/>
      <c r="N187" s="12"/>
      <c r="O187" s="12"/>
      <c r="P187" s="12"/>
      <c r="Q187" s="13"/>
      <c r="R187" s="93">
        <f t="shared" si="22"/>
        <v>142883</v>
      </c>
      <c r="S187" s="93">
        <f t="shared" si="23"/>
        <v>142883</v>
      </c>
      <c r="T187" s="11">
        <v>79699</v>
      </c>
      <c r="U187" s="12">
        <v>47402</v>
      </c>
      <c r="V187" s="12">
        <v>15782</v>
      </c>
      <c r="W187" s="12"/>
      <c r="X187" s="12"/>
      <c r="Y187" s="12"/>
      <c r="Z187" s="12"/>
      <c r="AA187" s="13"/>
      <c r="AB187" s="93">
        <f t="shared" si="24"/>
        <v>0</v>
      </c>
      <c r="AC187" s="11"/>
      <c r="AD187" s="12"/>
      <c r="AE187" s="14"/>
      <c r="AF187" s="14"/>
      <c r="AG187" s="12"/>
      <c r="AH187" s="12"/>
      <c r="AI187" s="12"/>
      <c r="AJ187" s="12"/>
      <c r="AK187" s="12"/>
      <c r="AL187" s="13"/>
      <c r="AM187" s="93">
        <f t="shared" si="25"/>
        <v>0</v>
      </c>
      <c r="AN187" s="11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3"/>
      <c r="BE187" s="93">
        <f t="shared" si="26"/>
        <v>0</v>
      </c>
      <c r="BF187" s="11"/>
      <c r="BG187" s="12"/>
      <c r="BH187" s="12"/>
      <c r="BI187" s="12"/>
      <c r="BJ187" s="12"/>
      <c r="BK187" s="13"/>
      <c r="BL187" s="93">
        <f t="shared" si="27"/>
        <v>0</v>
      </c>
      <c r="BM187" s="11"/>
      <c r="BN187" s="12"/>
      <c r="BO187" s="12"/>
      <c r="BP187" s="12"/>
      <c r="BQ187" s="15"/>
      <c r="BR187" s="16"/>
      <c r="BS187" s="13"/>
      <c r="BT187" s="93">
        <f t="shared" si="28"/>
        <v>0</v>
      </c>
      <c r="BU187" s="10"/>
      <c r="BV187" s="93">
        <f t="shared" si="29"/>
        <v>142883</v>
      </c>
    </row>
    <row r="188" spans="1:74" s="17" customFormat="1" ht="15" customHeight="1" x14ac:dyDescent="0.25">
      <c r="A188" s="7">
        <v>182</v>
      </c>
      <c r="B188" s="8">
        <v>300110364</v>
      </c>
      <c r="C188" s="8" t="s">
        <v>162</v>
      </c>
      <c r="D188" s="9">
        <v>53396</v>
      </c>
      <c r="E188" s="68" t="s">
        <v>287</v>
      </c>
      <c r="F188" s="93">
        <f t="shared" si="20"/>
        <v>610026</v>
      </c>
      <c r="G188" s="11">
        <v>510136</v>
      </c>
      <c r="H188" s="12">
        <v>54098</v>
      </c>
      <c r="I188" s="12">
        <v>44086</v>
      </c>
      <c r="J188" s="12"/>
      <c r="K188" s="13">
        <v>1706</v>
      </c>
      <c r="L188" s="93">
        <f t="shared" si="21"/>
        <v>0</v>
      </c>
      <c r="M188" s="11"/>
      <c r="N188" s="12"/>
      <c r="O188" s="12"/>
      <c r="P188" s="12"/>
      <c r="Q188" s="13"/>
      <c r="R188" s="93">
        <f t="shared" si="22"/>
        <v>0</v>
      </c>
      <c r="S188" s="93">
        <f t="shared" si="23"/>
        <v>0</v>
      </c>
      <c r="T188" s="11"/>
      <c r="U188" s="12"/>
      <c r="V188" s="12"/>
      <c r="W188" s="12"/>
      <c r="X188" s="12"/>
      <c r="Y188" s="12"/>
      <c r="Z188" s="12"/>
      <c r="AA188" s="13"/>
      <c r="AB188" s="93">
        <f t="shared" si="24"/>
        <v>0</v>
      </c>
      <c r="AC188" s="11"/>
      <c r="AD188" s="12"/>
      <c r="AE188" s="14"/>
      <c r="AF188" s="14"/>
      <c r="AG188" s="12"/>
      <c r="AH188" s="12"/>
      <c r="AI188" s="12"/>
      <c r="AJ188" s="12"/>
      <c r="AK188" s="12"/>
      <c r="AL188" s="13"/>
      <c r="AM188" s="93">
        <f t="shared" si="25"/>
        <v>0</v>
      </c>
      <c r="AN188" s="11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3"/>
      <c r="BE188" s="93">
        <f t="shared" si="26"/>
        <v>0</v>
      </c>
      <c r="BF188" s="11"/>
      <c r="BG188" s="12"/>
      <c r="BH188" s="12"/>
      <c r="BI188" s="12"/>
      <c r="BJ188" s="12"/>
      <c r="BK188" s="13"/>
      <c r="BL188" s="93">
        <f t="shared" si="27"/>
        <v>28592</v>
      </c>
      <c r="BM188" s="11">
        <v>1950</v>
      </c>
      <c r="BN188" s="12">
        <v>1759</v>
      </c>
      <c r="BO188" s="12">
        <v>19737</v>
      </c>
      <c r="BP188" s="12">
        <v>2154</v>
      </c>
      <c r="BQ188" s="15">
        <v>2992</v>
      </c>
      <c r="BR188" s="16"/>
      <c r="BS188" s="13"/>
      <c r="BT188" s="93">
        <f t="shared" si="28"/>
        <v>0</v>
      </c>
      <c r="BU188" s="10"/>
      <c r="BV188" s="93">
        <f t="shared" si="29"/>
        <v>638618</v>
      </c>
    </row>
    <row r="189" spans="1:74" s="17" customFormat="1" ht="15" customHeight="1" x14ac:dyDescent="0.25">
      <c r="A189" s="7">
        <v>183</v>
      </c>
      <c r="B189" s="8">
        <v>305168414</v>
      </c>
      <c r="C189" s="8" t="s">
        <v>102</v>
      </c>
      <c r="D189" s="9">
        <v>53737</v>
      </c>
      <c r="E189" s="68" t="s">
        <v>288</v>
      </c>
      <c r="F189" s="93">
        <f t="shared" si="20"/>
        <v>131612</v>
      </c>
      <c r="G189" s="11">
        <v>111665</v>
      </c>
      <c r="H189" s="12">
        <v>4374</v>
      </c>
      <c r="I189" s="12"/>
      <c r="J189" s="12">
        <v>15573</v>
      </c>
      <c r="K189" s="13"/>
      <c r="L189" s="93">
        <f t="shared" si="21"/>
        <v>0</v>
      </c>
      <c r="M189" s="11"/>
      <c r="N189" s="12"/>
      <c r="O189" s="12"/>
      <c r="P189" s="12"/>
      <c r="Q189" s="13"/>
      <c r="R189" s="93">
        <f t="shared" si="22"/>
        <v>0</v>
      </c>
      <c r="S189" s="93">
        <f t="shared" si="23"/>
        <v>0</v>
      </c>
      <c r="T189" s="11"/>
      <c r="U189" s="12"/>
      <c r="V189" s="12"/>
      <c r="W189" s="12"/>
      <c r="X189" s="12"/>
      <c r="Y189" s="12"/>
      <c r="Z189" s="12"/>
      <c r="AA189" s="13"/>
      <c r="AB189" s="93">
        <f t="shared" si="24"/>
        <v>0</v>
      </c>
      <c r="AC189" s="11"/>
      <c r="AD189" s="12"/>
      <c r="AE189" s="14"/>
      <c r="AF189" s="14"/>
      <c r="AG189" s="12"/>
      <c r="AH189" s="12"/>
      <c r="AI189" s="12"/>
      <c r="AJ189" s="12"/>
      <c r="AK189" s="12"/>
      <c r="AL189" s="13"/>
      <c r="AM189" s="93">
        <f t="shared" si="25"/>
        <v>0</v>
      </c>
      <c r="AN189" s="11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3"/>
      <c r="BE189" s="93">
        <f t="shared" si="26"/>
        <v>0</v>
      </c>
      <c r="BF189" s="11"/>
      <c r="BG189" s="12"/>
      <c r="BH189" s="12"/>
      <c r="BI189" s="12"/>
      <c r="BJ189" s="12"/>
      <c r="BK189" s="13"/>
      <c r="BL189" s="93">
        <f t="shared" si="27"/>
        <v>0</v>
      </c>
      <c r="BM189" s="11"/>
      <c r="BN189" s="12"/>
      <c r="BO189" s="12"/>
      <c r="BP189" s="12"/>
      <c r="BQ189" s="15"/>
      <c r="BR189" s="16"/>
      <c r="BS189" s="13"/>
      <c r="BT189" s="93">
        <f t="shared" si="28"/>
        <v>0</v>
      </c>
      <c r="BU189" s="10"/>
      <c r="BV189" s="93">
        <f t="shared" si="29"/>
        <v>131612</v>
      </c>
    </row>
    <row r="190" spans="1:74" s="17" customFormat="1" ht="15" customHeight="1" x14ac:dyDescent="0.25">
      <c r="A190" s="7">
        <v>184</v>
      </c>
      <c r="B190" s="8">
        <v>305191480</v>
      </c>
      <c r="C190" s="8" t="s">
        <v>102</v>
      </c>
      <c r="D190" s="9">
        <v>53914</v>
      </c>
      <c r="E190" s="68" t="s">
        <v>289</v>
      </c>
      <c r="F190" s="93">
        <f t="shared" si="20"/>
        <v>21715</v>
      </c>
      <c r="G190" s="11">
        <v>18786</v>
      </c>
      <c r="H190" s="12">
        <v>1192</v>
      </c>
      <c r="I190" s="12">
        <v>1719</v>
      </c>
      <c r="J190" s="12"/>
      <c r="K190" s="13">
        <v>18</v>
      </c>
      <c r="L190" s="93">
        <f t="shared" si="21"/>
        <v>0</v>
      </c>
      <c r="M190" s="11"/>
      <c r="N190" s="12"/>
      <c r="O190" s="12"/>
      <c r="P190" s="12"/>
      <c r="Q190" s="13"/>
      <c r="R190" s="93">
        <f t="shared" si="22"/>
        <v>0</v>
      </c>
      <c r="S190" s="93">
        <f t="shared" si="23"/>
        <v>0</v>
      </c>
      <c r="T190" s="11"/>
      <c r="U190" s="12"/>
      <c r="V190" s="12"/>
      <c r="W190" s="12"/>
      <c r="X190" s="12"/>
      <c r="Y190" s="12"/>
      <c r="Z190" s="12"/>
      <c r="AA190" s="13"/>
      <c r="AB190" s="93">
        <f t="shared" si="24"/>
        <v>0</v>
      </c>
      <c r="AC190" s="11"/>
      <c r="AD190" s="12"/>
      <c r="AE190" s="14"/>
      <c r="AF190" s="14"/>
      <c r="AG190" s="12"/>
      <c r="AH190" s="12"/>
      <c r="AI190" s="12"/>
      <c r="AJ190" s="12"/>
      <c r="AK190" s="12"/>
      <c r="AL190" s="13"/>
      <c r="AM190" s="93">
        <f t="shared" si="25"/>
        <v>0</v>
      </c>
      <c r="AN190" s="11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3"/>
      <c r="BE190" s="93">
        <f t="shared" si="26"/>
        <v>0</v>
      </c>
      <c r="BF190" s="11"/>
      <c r="BG190" s="12"/>
      <c r="BH190" s="12"/>
      <c r="BI190" s="12"/>
      <c r="BJ190" s="12"/>
      <c r="BK190" s="13"/>
      <c r="BL190" s="93">
        <f t="shared" si="27"/>
        <v>699</v>
      </c>
      <c r="BM190" s="11">
        <v>12</v>
      </c>
      <c r="BN190" s="12">
        <v>91</v>
      </c>
      <c r="BO190" s="12">
        <v>451</v>
      </c>
      <c r="BP190" s="12">
        <v>83</v>
      </c>
      <c r="BQ190" s="15">
        <v>62</v>
      </c>
      <c r="BR190" s="16"/>
      <c r="BS190" s="13"/>
      <c r="BT190" s="93">
        <f t="shared" si="28"/>
        <v>0</v>
      </c>
      <c r="BU190" s="10"/>
      <c r="BV190" s="93">
        <f t="shared" si="29"/>
        <v>22414</v>
      </c>
    </row>
    <row r="191" spans="1:74" s="17" customFormat="1" ht="15" customHeight="1" x14ac:dyDescent="0.25">
      <c r="A191" s="7">
        <v>185</v>
      </c>
      <c r="B191" s="8">
        <v>304635886</v>
      </c>
      <c r="C191" s="8" t="s">
        <v>102</v>
      </c>
      <c r="D191" s="9">
        <v>53975</v>
      </c>
      <c r="E191" s="68" t="s">
        <v>290</v>
      </c>
      <c r="F191" s="93">
        <f t="shared" si="20"/>
        <v>140046</v>
      </c>
      <c r="G191" s="11">
        <v>114507</v>
      </c>
      <c r="H191" s="12">
        <v>11590</v>
      </c>
      <c r="I191" s="12">
        <v>13949</v>
      </c>
      <c r="J191" s="12"/>
      <c r="K191" s="13"/>
      <c r="L191" s="93">
        <f t="shared" si="21"/>
        <v>0</v>
      </c>
      <c r="M191" s="11"/>
      <c r="N191" s="12"/>
      <c r="O191" s="12"/>
      <c r="P191" s="12"/>
      <c r="Q191" s="13"/>
      <c r="R191" s="93">
        <f t="shared" si="22"/>
        <v>0</v>
      </c>
      <c r="S191" s="93">
        <f t="shared" si="23"/>
        <v>0</v>
      </c>
      <c r="T191" s="11"/>
      <c r="U191" s="12"/>
      <c r="V191" s="12"/>
      <c r="W191" s="12"/>
      <c r="X191" s="12"/>
      <c r="Y191" s="12"/>
      <c r="Z191" s="12"/>
      <c r="AA191" s="13"/>
      <c r="AB191" s="93">
        <f t="shared" si="24"/>
        <v>0</v>
      </c>
      <c r="AC191" s="11"/>
      <c r="AD191" s="12"/>
      <c r="AE191" s="14"/>
      <c r="AF191" s="14"/>
      <c r="AG191" s="12"/>
      <c r="AH191" s="12"/>
      <c r="AI191" s="12"/>
      <c r="AJ191" s="12"/>
      <c r="AK191" s="12"/>
      <c r="AL191" s="13"/>
      <c r="AM191" s="93">
        <f t="shared" si="25"/>
        <v>0</v>
      </c>
      <c r="AN191" s="11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3"/>
      <c r="BE191" s="93">
        <f t="shared" si="26"/>
        <v>0</v>
      </c>
      <c r="BF191" s="11"/>
      <c r="BG191" s="12"/>
      <c r="BH191" s="12"/>
      <c r="BI191" s="12"/>
      <c r="BJ191" s="12"/>
      <c r="BK191" s="13"/>
      <c r="BL191" s="93">
        <f t="shared" si="27"/>
        <v>3524</v>
      </c>
      <c r="BM191" s="11">
        <v>124</v>
      </c>
      <c r="BN191" s="12">
        <v>1042</v>
      </c>
      <c r="BO191" s="12"/>
      <c r="BP191" s="12">
        <v>996</v>
      </c>
      <c r="BQ191" s="15">
        <v>1362</v>
      </c>
      <c r="BR191" s="16"/>
      <c r="BS191" s="13"/>
      <c r="BT191" s="93">
        <f t="shared" si="28"/>
        <v>0</v>
      </c>
      <c r="BU191" s="10"/>
      <c r="BV191" s="93">
        <f t="shared" si="29"/>
        <v>143570</v>
      </c>
    </row>
    <row r="192" spans="1:74" s="17" customFormat="1" ht="15" customHeight="1" x14ac:dyDescent="0.25">
      <c r="A192" s="7">
        <v>186</v>
      </c>
      <c r="B192" s="18">
        <v>305288997</v>
      </c>
      <c r="C192" s="18" t="s">
        <v>110</v>
      </c>
      <c r="D192" s="9">
        <v>55445</v>
      </c>
      <c r="E192" s="68" t="s">
        <v>291</v>
      </c>
      <c r="F192" s="93">
        <f t="shared" si="20"/>
        <v>97139</v>
      </c>
      <c r="G192" s="11">
        <v>92460</v>
      </c>
      <c r="H192" s="12">
        <v>3691</v>
      </c>
      <c r="I192" s="12"/>
      <c r="J192" s="12"/>
      <c r="K192" s="13">
        <v>988</v>
      </c>
      <c r="L192" s="93">
        <f t="shared" si="21"/>
        <v>0</v>
      </c>
      <c r="M192" s="11"/>
      <c r="N192" s="12"/>
      <c r="O192" s="12"/>
      <c r="P192" s="12"/>
      <c r="Q192" s="13"/>
      <c r="R192" s="93">
        <f t="shared" si="22"/>
        <v>11354</v>
      </c>
      <c r="S192" s="93">
        <f t="shared" si="23"/>
        <v>11354</v>
      </c>
      <c r="T192" s="11">
        <v>11071</v>
      </c>
      <c r="U192" s="12">
        <v>283</v>
      </c>
      <c r="V192" s="12"/>
      <c r="W192" s="12"/>
      <c r="X192" s="12"/>
      <c r="Y192" s="12"/>
      <c r="Z192" s="12"/>
      <c r="AA192" s="13"/>
      <c r="AB192" s="93">
        <f t="shared" si="24"/>
        <v>0</v>
      </c>
      <c r="AC192" s="11"/>
      <c r="AD192" s="12"/>
      <c r="AE192" s="14"/>
      <c r="AF192" s="14"/>
      <c r="AG192" s="12"/>
      <c r="AH192" s="12"/>
      <c r="AI192" s="12"/>
      <c r="AJ192" s="12"/>
      <c r="AK192" s="12"/>
      <c r="AL192" s="13"/>
      <c r="AM192" s="93">
        <f t="shared" si="25"/>
        <v>0</v>
      </c>
      <c r="AN192" s="11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3"/>
      <c r="BE192" s="93">
        <f t="shared" si="26"/>
        <v>0</v>
      </c>
      <c r="BF192" s="11"/>
      <c r="BG192" s="12"/>
      <c r="BH192" s="12"/>
      <c r="BI192" s="12"/>
      <c r="BJ192" s="12"/>
      <c r="BK192" s="13"/>
      <c r="BL192" s="93">
        <f t="shared" si="27"/>
        <v>0</v>
      </c>
      <c r="BM192" s="11"/>
      <c r="BN192" s="12"/>
      <c r="BO192" s="12"/>
      <c r="BP192" s="12"/>
      <c r="BQ192" s="15"/>
      <c r="BR192" s="16"/>
      <c r="BS192" s="13"/>
      <c r="BT192" s="93">
        <f t="shared" si="28"/>
        <v>0</v>
      </c>
      <c r="BU192" s="10"/>
      <c r="BV192" s="93">
        <f t="shared" si="29"/>
        <v>108493</v>
      </c>
    </row>
    <row r="193" spans="1:74" s="17" customFormat="1" ht="15" customHeight="1" x14ac:dyDescent="0.25">
      <c r="A193" s="7">
        <v>187</v>
      </c>
      <c r="B193" s="8">
        <v>305188064</v>
      </c>
      <c r="C193" s="8" t="s">
        <v>162</v>
      </c>
      <c r="D193" s="9">
        <v>55474</v>
      </c>
      <c r="E193" s="68" t="s">
        <v>292</v>
      </c>
      <c r="F193" s="93">
        <f t="shared" si="20"/>
        <v>89691</v>
      </c>
      <c r="G193" s="11">
        <v>89563</v>
      </c>
      <c r="H193" s="12">
        <v>128</v>
      </c>
      <c r="I193" s="12"/>
      <c r="J193" s="12"/>
      <c r="K193" s="13"/>
      <c r="L193" s="93">
        <f t="shared" si="21"/>
        <v>0</v>
      </c>
      <c r="M193" s="11"/>
      <c r="N193" s="12"/>
      <c r="O193" s="12"/>
      <c r="P193" s="12"/>
      <c r="Q193" s="13"/>
      <c r="R193" s="93">
        <f t="shared" si="22"/>
        <v>0</v>
      </c>
      <c r="S193" s="93">
        <f t="shared" si="23"/>
        <v>0</v>
      </c>
      <c r="T193" s="11"/>
      <c r="U193" s="12"/>
      <c r="V193" s="12"/>
      <c r="W193" s="12"/>
      <c r="X193" s="12"/>
      <c r="Y193" s="12"/>
      <c r="Z193" s="12"/>
      <c r="AA193" s="13"/>
      <c r="AB193" s="93">
        <f t="shared" si="24"/>
        <v>0</v>
      </c>
      <c r="AC193" s="11"/>
      <c r="AD193" s="12"/>
      <c r="AE193" s="14"/>
      <c r="AF193" s="14"/>
      <c r="AG193" s="12"/>
      <c r="AH193" s="12"/>
      <c r="AI193" s="12"/>
      <c r="AJ193" s="12"/>
      <c r="AK193" s="12"/>
      <c r="AL193" s="13"/>
      <c r="AM193" s="93">
        <f t="shared" si="25"/>
        <v>0</v>
      </c>
      <c r="AN193" s="11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3"/>
      <c r="BE193" s="93">
        <f t="shared" si="26"/>
        <v>0</v>
      </c>
      <c r="BF193" s="11"/>
      <c r="BG193" s="12"/>
      <c r="BH193" s="12"/>
      <c r="BI193" s="12"/>
      <c r="BJ193" s="12"/>
      <c r="BK193" s="13"/>
      <c r="BL193" s="93">
        <f t="shared" si="27"/>
        <v>0</v>
      </c>
      <c r="BM193" s="11"/>
      <c r="BN193" s="12"/>
      <c r="BO193" s="12"/>
      <c r="BP193" s="12"/>
      <c r="BQ193" s="15"/>
      <c r="BR193" s="16"/>
      <c r="BS193" s="13"/>
      <c r="BT193" s="93">
        <f t="shared" si="28"/>
        <v>0</v>
      </c>
      <c r="BU193" s="10"/>
      <c r="BV193" s="93">
        <f t="shared" si="29"/>
        <v>89691</v>
      </c>
    </row>
    <row r="194" spans="1:74" s="17" customFormat="1" ht="15" customHeight="1" x14ac:dyDescent="0.25">
      <c r="A194" s="7">
        <v>188</v>
      </c>
      <c r="B194" s="8">
        <v>305542876</v>
      </c>
      <c r="C194" s="8" t="s">
        <v>110</v>
      </c>
      <c r="D194" s="9">
        <v>56468</v>
      </c>
      <c r="E194" s="67" t="s">
        <v>293</v>
      </c>
      <c r="F194" s="93">
        <f t="shared" si="20"/>
        <v>425411</v>
      </c>
      <c r="G194" s="11">
        <v>372454</v>
      </c>
      <c r="H194" s="12">
        <v>41075</v>
      </c>
      <c r="I194" s="12">
        <v>11882</v>
      </c>
      <c r="J194" s="12"/>
      <c r="K194" s="13"/>
      <c r="L194" s="93">
        <f t="shared" si="21"/>
        <v>102283</v>
      </c>
      <c r="M194" s="11"/>
      <c r="N194" s="12">
        <v>102283</v>
      </c>
      <c r="O194" s="12"/>
      <c r="P194" s="12"/>
      <c r="Q194" s="13"/>
      <c r="R194" s="93">
        <f t="shared" si="22"/>
        <v>35780</v>
      </c>
      <c r="S194" s="93">
        <f t="shared" si="23"/>
        <v>35780</v>
      </c>
      <c r="T194" s="11">
        <v>4276</v>
      </c>
      <c r="U194" s="12">
        <v>31504</v>
      </c>
      <c r="V194" s="12"/>
      <c r="W194" s="12"/>
      <c r="X194" s="12"/>
      <c r="Y194" s="12"/>
      <c r="Z194" s="12"/>
      <c r="AA194" s="13"/>
      <c r="AB194" s="93">
        <f t="shared" si="24"/>
        <v>0</v>
      </c>
      <c r="AC194" s="11"/>
      <c r="AD194" s="12"/>
      <c r="AE194" s="14"/>
      <c r="AF194" s="14"/>
      <c r="AG194" s="12"/>
      <c r="AH194" s="12"/>
      <c r="AI194" s="12"/>
      <c r="AJ194" s="12"/>
      <c r="AK194" s="12"/>
      <c r="AL194" s="13"/>
      <c r="AM194" s="93">
        <f t="shared" si="25"/>
        <v>0</v>
      </c>
      <c r="AN194" s="11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3"/>
      <c r="BE194" s="93">
        <f t="shared" si="26"/>
        <v>0</v>
      </c>
      <c r="BF194" s="11"/>
      <c r="BG194" s="12"/>
      <c r="BH194" s="12"/>
      <c r="BI194" s="12"/>
      <c r="BJ194" s="12"/>
      <c r="BK194" s="13"/>
      <c r="BL194" s="93">
        <f t="shared" si="27"/>
        <v>27466</v>
      </c>
      <c r="BM194" s="11">
        <v>772</v>
      </c>
      <c r="BN194" s="12">
        <v>926</v>
      </c>
      <c r="BO194" s="12">
        <v>18798</v>
      </c>
      <c r="BP194" s="12">
        <v>3622</v>
      </c>
      <c r="BQ194" s="15">
        <v>3348</v>
      </c>
      <c r="BR194" s="16"/>
      <c r="BS194" s="13"/>
      <c r="BT194" s="93">
        <f t="shared" si="28"/>
        <v>0</v>
      </c>
      <c r="BU194" s="10"/>
      <c r="BV194" s="93">
        <f t="shared" si="29"/>
        <v>590940</v>
      </c>
    </row>
    <row r="195" spans="1:74" s="51" customFormat="1" ht="15" customHeight="1" x14ac:dyDescent="0.25">
      <c r="A195" s="41">
        <v>189</v>
      </c>
      <c r="B195" s="42">
        <v>302590321</v>
      </c>
      <c r="C195" s="42" t="s">
        <v>102</v>
      </c>
      <c r="D195" s="43">
        <v>56929</v>
      </c>
      <c r="E195" s="71" t="s">
        <v>294</v>
      </c>
      <c r="F195" s="94">
        <f t="shared" si="20"/>
        <v>49664</v>
      </c>
      <c r="G195" s="45">
        <v>48764</v>
      </c>
      <c r="H195" s="46">
        <v>900</v>
      </c>
      <c r="I195" s="46"/>
      <c r="J195" s="46"/>
      <c r="K195" s="47"/>
      <c r="L195" s="94">
        <f t="shared" si="21"/>
        <v>0</v>
      </c>
      <c r="M195" s="45"/>
      <c r="N195" s="46"/>
      <c r="O195" s="46"/>
      <c r="P195" s="46"/>
      <c r="Q195" s="47"/>
      <c r="R195" s="94">
        <f t="shared" si="22"/>
        <v>0</v>
      </c>
      <c r="S195" s="94">
        <f t="shared" si="23"/>
        <v>0</v>
      </c>
      <c r="T195" s="45"/>
      <c r="U195" s="46"/>
      <c r="V195" s="46"/>
      <c r="W195" s="46"/>
      <c r="X195" s="46"/>
      <c r="Y195" s="46"/>
      <c r="Z195" s="46"/>
      <c r="AA195" s="47"/>
      <c r="AB195" s="94">
        <f t="shared" si="24"/>
        <v>0</v>
      </c>
      <c r="AC195" s="45"/>
      <c r="AD195" s="46"/>
      <c r="AE195" s="48"/>
      <c r="AF195" s="48"/>
      <c r="AG195" s="46"/>
      <c r="AH195" s="46"/>
      <c r="AI195" s="46"/>
      <c r="AJ195" s="46"/>
      <c r="AK195" s="46"/>
      <c r="AL195" s="47"/>
      <c r="AM195" s="94">
        <f t="shared" si="25"/>
        <v>0</v>
      </c>
      <c r="AN195" s="45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94">
        <f t="shared" si="26"/>
        <v>0</v>
      </c>
      <c r="BF195" s="45"/>
      <c r="BG195" s="46"/>
      <c r="BH195" s="46"/>
      <c r="BI195" s="46"/>
      <c r="BJ195" s="46"/>
      <c r="BK195" s="47"/>
      <c r="BL195" s="94">
        <f t="shared" si="27"/>
        <v>792</v>
      </c>
      <c r="BM195" s="45">
        <v>201</v>
      </c>
      <c r="BN195" s="46">
        <v>46</v>
      </c>
      <c r="BO195" s="46">
        <v>39</v>
      </c>
      <c r="BP195" s="46">
        <v>315</v>
      </c>
      <c r="BQ195" s="49">
        <v>191</v>
      </c>
      <c r="BR195" s="50"/>
      <c r="BS195" s="47"/>
      <c r="BT195" s="94">
        <f t="shared" si="28"/>
        <v>0</v>
      </c>
      <c r="BU195" s="44"/>
      <c r="BV195" s="94">
        <f t="shared" si="29"/>
        <v>50456</v>
      </c>
    </row>
    <row r="196" spans="1:74" s="17" customFormat="1" ht="15" customHeight="1" x14ac:dyDescent="0.25">
      <c r="A196" s="7">
        <v>190</v>
      </c>
      <c r="B196" s="8">
        <v>303140505</v>
      </c>
      <c r="C196" s="8" t="s">
        <v>102</v>
      </c>
      <c r="D196" s="9">
        <v>57609</v>
      </c>
      <c r="E196" s="68" t="s">
        <v>295</v>
      </c>
      <c r="F196" s="93">
        <f t="shared" si="20"/>
        <v>0</v>
      </c>
      <c r="G196" s="11"/>
      <c r="H196" s="12"/>
      <c r="I196" s="12"/>
      <c r="J196" s="12"/>
      <c r="K196" s="13"/>
      <c r="L196" s="93">
        <f t="shared" si="21"/>
        <v>0</v>
      </c>
      <c r="M196" s="11"/>
      <c r="N196" s="12"/>
      <c r="O196" s="12"/>
      <c r="P196" s="12"/>
      <c r="Q196" s="13"/>
      <c r="R196" s="93">
        <f t="shared" si="22"/>
        <v>0</v>
      </c>
      <c r="S196" s="93">
        <f t="shared" si="23"/>
        <v>0</v>
      </c>
      <c r="T196" s="11"/>
      <c r="U196" s="12"/>
      <c r="V196" s="12"/>
      <c r="W196" s="12"/>
      <c r="X196" s="12"/>
      <c r="Y196" s="12"/>
      <c r="Z196" s="12"/>
      <c r="AA196" s="13"/>
      <c r="AB196" s="93">
        <f t="shared" si="24"/>
        <v>0</v>
      </c>
      <c r="AC196" s="11"/>
      <c r="AD196" s="12"/>
      <c r="AE196" s="14"/>
      <c r="AF196" s="14"/>
      <c r="AG196" s="12"/>
      <c r="AH196" s="12"/>
      <c r="AI196" s="12"/>
      <c r="AJ196" s="12"/>
      <c r="AK196" s="12"/>
      <c r="AL196" s="13"/>
      <c r="AM196" s="93">
        <f t="shared" si="25"/>
        <v>41761</v>
      </c>
      <c r="AN196" s="11"/>
      <c r="AO196" s="12"/>
      <c r="AP196" s="12"/>
      <c r="AQ196" s="12">
        <v>41761</v>
      </c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3"/>
      <c r="BE196" s="93">
        <f t="shared" si="26"/>
        <v>0</v>
      </c>
      <c r="BF196" s="11"/>
      <c r="BG196" s="12"/>
      <c r="BH196" s="12"/>
      <c r="BI196" s="12"/>
      <c r="BJ196" s="12"/>
      <c r="BK196" s="13"/>
      <c r="BL196" s="93">
        <f t="shared" si="27"/>
        <v>0</v>
      </c>
      <c r="BM196" s="11"/>
      <c r="BN196" s="12"/>
      <c r="BO196" s="12"/>
      <c r="BP196" s="12"/>
      <c r="BQ196" s="15"/>
      <c r="BR196" s="16"/>
      <c r="BS196" s="13"/>
      <c r="BT196" s="93">
        <f t="shared" si="28"/>
        <v>0</v>
      </c>
      <c r="BU196" s="10"/>
      <c r="BV196" s="93">
        <f t="shared" si="29"/>
        <v>41761</v>
      </c>
    </row>
    <row r="197" spans="1:74" s="17" customFormat="1" ht="15" customHeight="1" x14ac:dyDescent="0.25">
      <c r="A197" s="7">
        <v>191</v>
      </c>
      <c r="B197" s="8">
        <v>305582949</v>
      </c>
      <c r="C197" s="8" t="s">
        <v>162</v>
      </c>
      <c r="D197" s="9">
        <v>57983</v>
      </c>
      <c r="E197" s="68" t="s">
        <v>296</v>
      </c>
      <c r="F197" s="93">
        <f t="shared" si="20"/>
        <v>151494</v>
      </c>
      <c r="G197" s="11">
        <v>115514</v>
      </c>
      <c r="H197" s="12">
        <v>21972</v>
      </c>
      <c r="I197" s="12">
        <v>14008</v>
      </c>
      <c r="J197" s="12"/>
      <c r="K197" s="13"/>
      <c r="L197" s="93">
        <f t="shared" si="21"/>
        <v>0</v>
      </c>
      <c r="M197" s="11"/>
      <c r="N197" s="12"/>
      <c r="O197" s="12"/>
      <c r="P197" s="12"/>
      <c r="Q197" s="13"/>
      <c r="R197" s="93">
        <f t="shared" si="22"/>
        <v>123864</v>
      </c>
      <c r="S197" s="93">
        <f t="shared" si="23"/>
        <v>21864</v>
      </c>
      <c r="T197" s="11">
        <v>20774</v>
      </c>
      <c r="U197" s="12">
        <v>1090</v>
      </c>
      <c r="V197" s="12"/>
      <c r="W197" s="12">
        <v>102000</v>
      </c>
      <c r="X197" s="12"/>
      <c r="Y197" s="12"/>
      <c r="Z197" s="12"/>
      <c r="AA197" s="13"/>
      <c r="AB197" s="93">
        <f t="shared" si="24"/>
        <v>0</v>
      </c>
      <c r="AC197" s="11"/>
      <c r="AD197" s="12"/>
      <c r="AE197" s="14"/>
      <c r="AF197" s="14"/>
      <c r="AG197" s="12"/>
      <c r="AH197" s="12"/>
      <c r="AI197" s="12"/>
      <c r="AJ197" s="12"/>
      <c r="AK197" s="12"/>
      <c r="AL197" s="13"/>
      <c r="AM197" s="93">
        <f t="shared" si="25"/>
        <v>0</v>
      </c>
      <c r="AN197" s="11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3"/>
      <c r="BE197" s="93">
        <f t="shared" si="26"/>
        <v>75046</v>
      </c>
      <c r="BF197" s="11"/>
      <c r="BG197" s="12"/>
      <c r="BH197" s="12"/>
      <c r="BI197" s="12"/>
      <c r="BJ197" s="12">
        <v>75046</v>
      </c>
      <c r="BK197" s="13"/>
      <c r="BL197" s="93">
        <f t="shared" si="27"/>
        <v>1804</v>
      </c>
      <c r="BM197" s="11">
        <v>329</v>
      </c>
      <c r="BN197" s="12">
        <v>16</v>
      </c>
      <c r="BO197" s="12">
        <v>1367</v>
      </c>
      <c r="BP197" s="12">
        <v>55</v>
      </c>
      <c r="BQ197" s="15">
        <v>37</v>
      </c>
      <c r="BR197" s="16"/>
      <c r="BS197" s="13"/>
      <c r="BT197" s="93">
        <f t="shared" si="28"/>
        <v>0</v>
      </c>
      <c r="BU197" s="10"/>
      <c r="BV197" s="93">
        <f t="shared" si="29"/>
        <v>352208</v>
      </c>
    </row>
    <row r="198" spans="1:74" s="17" customFormat="1" ht="15" customHeight="1" x14ac:dyDescent="0.25">
      <c r="A198" s="7">
        <v>192</v>
      </c>
      <c r="B198" s="18">
        <v>302690791</v>
      </c>
      <c r="C198" s="18" t="s">
        <v>115</v>
      </c>
      <c r="D198" s="9">
        <v>58207</v>
      </c>
      <c r="E198" s="68" t="s">
        <v>297</v>
      </c>
      <c r="F198" s="93">
        <f t="shared" si="20"/>
        <v>10456</v>
      </c>
      <c r="G198" s="11">
        <v>6971</v>
      </c>
      <c r="H198" s="12">
        <v>3485</v>
      </c>
      <c r="I198" s="12"/>
      <c r="J198" s="12"/>
      <c r="K198" s="13"/>
      <c r="L198" s="93">
        <f t="shared" si="21"/>
        <v>8937853</v>
      </c>
      <c r="M198" s="11">
        <v>7744258</v>
      </c>
      <c r="N198" s="12">
        <v>295962</v>
      </c>
      <c r="O198" s="12">
        <v>294338</v>
      </c>
      <c r="P198" s="12">
        <v>603295</v>
      </c>
      <c r="Q198" s="13"/>
      <c r="R198" s="93">
        <f t="shared" si="22"/>
        <v>0</v>
      </c>
      <c r="S198" s="93">
        <f t="shared" si="23"/>
        <v>0</v>
      </c>
      <c r="T198" s="11"/>
      <c r="U198" s="12"/>
      <c r="V198" s="12"/>
      <c r="W198" s="12"/>
      <c r="X198" s="12"/>
      <c r="Y198" s="12"/>
      <c r="Z198" s="12"/>
      <c r="AA198" s="13"/>
      <c r="AB198" s="93">
        <f t="shared" si="24"/>
        <v>0</v>
      </c>
      <c r="AC198" s="11"/>
      <c r="AD198" s="12"/>
      <c r="AE198" s="14"/>
      <c r="AF198" s="14"/>
      <c r="AG198" s="12"/>
      <c r="AH198" s="12"/>
      <c r="AI198" s="12"/>
      <c r="AJ198" s="12"/>
      <c r="AK198" s="12"/>
      <c r="AL198" s="13"/>
      <c r="AM198" s="93">
        <f t="shared" si="25"/>
        <v>0</v>
      </c>
      <c r="AN198" s="11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3"/>
      <c r="BE198" s="93">
        <f t="shared" si="26"/>
        <v>0</v>
      </c>
      <c r="BF198" s="11"/>
      <c r="BG198" s="12"/>
      <c r="BH198" s="12"/>
      <c r="BI198" s="12"/>
      <c r="BJ198" s="12"/>
      <c r="BK198" s="13"/>
      <c r="BL198" s="93">
        <f t="shared" si="27"/>
        <v>0</v>
      </c>
      <c r="BM198" s="11"/>
      <c r="BN198" s="12"/>
      <c r="BO198" s="12"/>
      <c r="BP198" s="12"/>
      <c r="BQ198" s="15"/>
      <c r="BR198" s="16"/>
      <c r="BS198" s="13"/>
      <c r="BT198" s="93">
        <f t="shared" si="28"/>
        <v>0</v>
      </c>
      <c r="BU198" s="10"/>
      <c r="BV198" s="93">
        <f t="shared" si="29"/>
        <v>8948309</v>
      </c>
    </row>
    <row r="199" spans="1:74" s="17" customFormat="1" ht="13.15" customHeight="1" x14ac:dyDescent="0.25">
      <c r="A199" s="7">
        <v>193</v>
      </c>
      <c r="B199" s="8">
        <v>304529947</v>
      </c>
      <c r="C199" s="8" t="s">
        <v>150</v>
      </c>
      <c r="D199" s="9">
        <v>58549</v>
      </c>
      <c r="E199" s="68" t="s">
        <v>298</v>
      </c>
      <c r="F199" s="93">
        <f t="shared" ref="F199:F227" si="30">SUM(G199:K199)</f>
        <v>0</v>
      </c>
      <c r="G199" s="11"/>
      <c r="H199" s="12"/>
      <c r="I199" s="12"/>
      <c r="J199" s="12"/>
      <c r="K199" s="13"/>
      <c r="L199" s="93">
        <f t="shared" ref="L199:L227" si="31">SUM(M199:Q199)</f>
        <v>0</v>
      </c>
      <c r="M199" s="11"/>
      <c r="N199" s="12"/>
      <c r="O199" s="12"/>
      <c r="P199" s="12"/>
      <c r="Q199" s="13"/>
      <c r="R199" s="93">
        <f t="shared" ref="R199:R227" si="32">SUM(W199:AA199)+S199</f>
        <v>0</v>
      </c>
      <c r="S199" s="93">
        <f t="shared" ref="S199:S227" si="33">SUM(T199:V199)</f>
        <v>0</v>
      </c>
      <c r="T199" s="11"/>
      <c r="U199" s="12"/>
      <c r="V199" s="12"/>
      <c r="W199" s="12"/>
      <c r="X199" s="12"/>
      <c r="Y199" s="12"/>
      <c r="Z199" s="12"/>
      <c r="AA199" s="13"/>
      <c r="AB199" s="93">
        <f t="shared" ref="AB199:AB227" si="34">SUM(AC199:AL199)</f>
        <v>0</v>
      </c>
      <c r="AC199" s="11"/>
      <c r="AD199" s="12"/>
      <c r="AE199" s="14"/>
      <c r="AF199" s="14"/>
      <c r="AG199" s="12"/>
      <c r="AH199" s="12"/>
      <c r="AI199" s="12"/>
      <c r="AJ199" s="12"/>
      <c r="AK199" s="12"/>
      <c r="AL199" s="13"/>
      <c r="AM199" s="93">
        <f t="shared" ref="AM199:AM227" si="35">SUM(AN199:BD199)</f>
        <v>0</v>
      </c>
      <c r="AN199" s="11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3"/>
      <c r="BE199" s="93">
        <f t="shared" ref="BE199:BE227" si="36">SUM(BF199:BK199)</f>
        <v>0</v>
      </c>
      <c r="BF199" s="11"/>
      <c r="BG199" s="12"/>
      <c r="BH199" s="12"/>
      <c r="BI199" s="12"/>
      <c r="BJ199" s="12"/>
      <c r="BK199" s="13"/>
      <c r="BL199" s="93">
        <f t="shared" ref="BL199:BL227" si="37">SUM(BM199:BS199)</f>
        <v>0</v>
      </c>
      <c r="BM199" s="11"/>
      <c r="BN199" s="12"/>
      <c r="BO199" s="12"/>
      <c r="BP199" s="12"/>
      <c r="BQ199" s="15"/>
      <c r="BR199" s="16"/>
      <c r="BS199" s="13"/>
      <c r="BT199" s="93">
        <f t="shared" ref="BT199:BT227" si="38">SUM(BU199:BU199)</f>
        <v>0</v>
      </c>
      <c r="BU199" s="10"/>
      <c r="BV199" s="93">
        <f t="shared" si="29"/>
        <v>0</v>
      </c>
    </row>
    <row r="200" spans="1:74" s="17" customFormat="1" ht="15" customHeight="1" x14ac:dyDescent="0.25">
      <c r="A200" s="7">
        <v>194</v>
      </c>
      <c r="B200" s="8">
        <v>304402572</v>
      </c>
      <c r="C200" s="8" t="s">
        <v>102</v>
      </c>
      <c r="D200" s="9">
        <v>58839</v>
      </c>
      <c r="E200" s="68" t="s">
        <v>299</v>
      </c>
      <c r="F200" s="93">
        <f t="shared" si="30"/>
        <v>3164</v>
      </c>
      <c r="G200" s="11">
        <v>3164</v>
      </c>
      <c r="H200" s="12"/>
      <c r="I200" s="12"/>
      <c r="J200" s="12"/>
      <c r="K200" s="13"/>
      <c r="L200" s="93">
        <f t="shared" si="31"/>
        <v>0</v>
      </c>
      <c r="M200" s="11"/>
      <c r="N200" s="12"/>
      <c r="O200" s="12"/>
      <c r="P200" s="12"/>
      <c r="Q200" s="13"/>
      <c r="R200" s="93">
        <f t="shared" si="32"/>
        <v>67879</v>
      </c>
      <c r="S200" s="93">
        <f t="shared" si="33"/>
        <v>17613</v>
      </c>
      <c r="T200" s="11">
        <v>1314</v>
      </c>
      <c r="U200" s="12">
        <v>16150</v>
      </c>
      <c r="V200" s="12">
        <v>149</v>
      </c>
      <c r="W200" s="12"/>
      <c r="X200" s="12">
        <v>50266</v>
      </c>
      <c r="Y200" s="12"/>
      <c r="Z200" s="12"/>
      <c r="AA200" s="13"/>
      <c r="AB200" s="93">
        <f t="shared" si="34"/>
        <v>0</v>
      </c>
      <c r="AC200" s="11"/>
      <c r="AD200" s="12"/>
      <c r="AE200" s="14"/>
      <c r="AF200" s="14"/>
      <c r="AG200" s="12"/>
      <c r="AH200" s="12"/>
      <c r="AI200" s="12"/>
      <c r="AJ200" s="12"/>
      <c r="AK200" s="12"/>
      <c r="AL200" s="13"/>
      <c r="AM200" s="93">
        <f t="shared" si="35"/>
        <v>0</v>
      </c>
      <c r="AN200" s="31"/>
      <c r="AO200" s="31"/>
      <c r="AP200" s="31"/>
      <c r="AQ200" s="31"/>
      <c r="AR200" s="31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3"/>
      <c r="BE200" s="93">
        <f t="shared" si="36"/>
        <v>0</v>
      </c>
      <c r="BF200" s="11"/>
      <c r="BG200" s="12"/>
      <c r="BH200" s="12"/>
      <c r="BI200" s="12"/>
      <c r="BJ200" s="12"/>
      <c r="BK200" s="13"/>
      <c r="BL200" s="93">
        <f t="shared" si="37"/>
        <v>483</v>
      </c>
      <c r="BM200" s="11"/>
      <c r="BN200" s="12"/>
      <c r="BO200" s="12"/>
      <c r="BP200" s="12"/>
      <c r="BQ200" s="15">
        <v>483</v>
      </c>
      <c r="BR200" s="16"/>
      <c r="BS200" s="13"/>
      <c r="BT200" s="93">
        <f t="shared" si="38"/>
        <v>0</v>
      </c>
      <c r="BU200" s="10"/>
      <c r="BV200" s="93">
        <f t="shared" ref="BV200:BV227" si="39">F200+L200+R200+AB200+BE200+BL200+AM200+BT200</f>
        <v>71526</v>
      </c>
    </row>
    <row r="201" spans="1:74" s="17" customFormat="1" ht="15" customHeight="1" x14ac:dyDescent="0.25">
      <c r="A201" s="7">
        <v>195</v>
      </c>
      <c r="B201" s="8">
        <v>303181427</v>
      </c>
      <c r="C201" s="8" t="s">
        <v>102</v>
      </c>
      <c r="D201" s="9">
        <v>60410</v>
      </c>
      <c r="E201" s="68" t="s">
        <v>300</v>
      </c>
      <c r="F201" s="93">
        <f t="shared" si="30"/>
        <v>27213</v>
      </c>
      <c r="G201" s="11">
        <v>26580</v>
      </c>
      <c r="H201" s="12">
        <v>633</v>
      </c>
      <c r="I201" s="12"/>
      <c r="J201" s="12"/>
      <c r="K201" s="13"/>
      <c r="L201" s="93">
        <f t="shared" si="31"/>
        <v>0</v>
      </c>
      <c r="M201" s="11"/>
      <c r="N201" s="12"/>
      <c r="O201" s="12"/>
      <c r="P201" s="12"/>
      <c r="Q201" s="13"/>
      <c r="R201" s="93">
        <f t="shared" si="32"/>
        <v>0</v>
      </c>
      <c r="S201" s="93">
        <f t="shared" si="33"/>
        <v>0</v>
      </c>
      <c r="T201" s="11"/>
      <c r="U201" s="12"/>
      <c r="V201" s="12"/>
      <c r="W201" s="12"/>
      <c r="X201" s="12"/>
      <c r="Y201" s="12"/>
      <c r="Z201" s="12"/>
      <c r="AA201" s="13"/>
      <c r="AB201" s="93">
        <f t="shared" si="34"/>
        <v>0</v>
      </c>
      <c r="AC201" s="11"/>
      <c r="AD201" s="12"/>
      <c r="AE201" s="14"/>
      <c r="AF201" s="14"/>
      <c r="AG201" s="12"/>
      <c r="AH201" s="12"/>
      <c r="AI201" s="12"/>
      <c r="AJ201" s="12"/>
      <c r="AK201" s="12"/>
      <c r="AL201" s="13"/>
      <c r="AM201" s="93">
        <f t="shared" si="35"/>
        <v>0</v>
      </c>
      <c r="AN201" s="31"/>
      <c r="AO201" s="31"/>
      <c r="AP201" s="31"/>
      <c r="AQ201" s="31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3"/>
      <c r="BE201" s="93">
        <f t="shared" si="36"/>
        <v>0</v>
      </c>
      <c r="BF201" s="11"/>
      <c r="BG201" s="12"/>
      <c r="BH201" s="12"/>
      <c r="BI201" s="12"/>
      <c r="BJ201" s="12"/>
      <c r="BK201" s="13"/>
      <c r="BL201" s="93">
        <f t="shared" si="37"/>
        <v>0</v>
      </c>
      <c r="BM201" s="11"/>
      <c r="BN201" s="12"/>
      <c r="BO201" s="12"/>
      <c r="BP201" s="12"/>
      <c r="BQ201" s="15"/>
      <c r="BR201" s="16"/>
      <c r="BS201" s="13"/>
      <c r="BT201" s="93">
        <f t="shared" si="38"/>
        <v>0</v>
      </c>
      <c r="BU201" s="10"/>
      <c r="BV201" s="93">
        <f t="shared" si="39"/>
        <v>27213</v>
      </c>
    </row>
    <row r="202" spans="1:74" s="17" customFormat="1" ht="15" customHeight="1" x14ac:dyDescent="0.25">
      <c r="A202" s="7">
        <v>196</v>
      </c>
      <c r="B202" s="8">
        <v>305917454</v>
      </c>
      <c r="C202" s="8" t="s">
        <v>162</v>
      </c>
      <c r="D202" s="9">
        <v>60748</v>
      </c>
      <c r="E202" s="68" t="s">
        <v>301</v>
      </c>
      <c r="F202" s="93">
        <f t="shared" si="30"/>
        <v>185</v>
      </c>
      <c r="G202" s="11">
        <v>185</v>
      </c>
      <c r="H202" s="12"/>
      <c r="I202" s="12"/>
      <c r="J202" s="12"/>
      <c r="K202" s="13"/>
      <c r="L202" s="93">
        <f t="shared" si="31"/>
        <v>0</v>
      </c>
      <c r="M202" s="11"/>
      <c r="N202" s="12"/>
      <c r="O202" s="12"/>
      <c r="P202" s="12"/>
      <c r="Q202" s="13"/>
      <c r="R202" s="93">
        <f t="shared" si="32"/>
        <v>0</v>
      </c>
      <c r="S202" s="93">
        <f t="shared" si="33"/>
        <v>0</v>
      </c>
      <c r="T202" s="11"/>
      <c r="U202" s="12"/>
      <c r="V202" s="12"/>
      <c r="W202" s="12"/>
      <c r="X202" s="12"/>
      <c r="Y202" s="12"/>
      <c r="Z202" s="12"/>
      <c r="AA202" s="13"/>
      <c r="AB202" s="93">
        <f t="shared" si="34"/>
        <v>0</v>
      </c>
      <c r="AC202" s="11"/>
      <c r="AD202" s="12"/>
      <c r="AE202" s="14"/>
      <c r="AF202" s="14"/>
      <c r="AG202" s="12"/>
      <c r="AH202" s="12"/>
      <c r="AI202" s="12"/>
      <c r="AJ202" s="12"/>
      <c r="AK202" s="12"/>
      <c r="AL202" s="13"/>
      <c r="AM202" s="93">
        <f t="shared" si="35"/>
        <v>0</v>
      </c>
      <c r="AN202" s="11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3"/>
      <c r="BE202" s="93">
        <f t="shared" si="36"/>
        <v>0</v>
      </c>
      <c r="BF202" s="11"/>
      <c r="BG202" s="12"/>
      <c r="BH202" s="12"/>
      <c r="BI202" s="12"/>
      <c r="BJ202" s="12"/>
      <c r="BK202" s="13"/>
      <c r="BL202" s="93">
        <f t="shared" si="37"/>
        <v>0</v>
      </c>
      <c r="BM202" s="11"/>
      <c r="BN202" s="12"/>
      <c r="BO202" s="12"/>
      <c r="BP202" s="12"/>
      <c r="BQ202" s="15"/>
      <c r="BR202" s="16"/>
      <c r="BS202" s="13"/>
      <c r="BT202" s="93">
        <f t="shared" si="38"/>
        <v>0</v>
      </c>
      <c r="BU202" s="10"/>
      <c r="BV202" s="93">
        <f t="shared" si="39"/>
        <v>185</v>
      </c>
    </row>
    <row r="203" spans="1:74" s="17" customFormat="1" ht="15" customHeight="1" x14ac:dyDescent="0.25">
      <c r="A203" s="7">
        <v>197</v>
      </c>
      <c r="B203" s="18">
        <v>174943760</v>
      </c>
      <c r="C203" s="18" t="s">
        <v>110</v>
      </c>
      <c r="D203" s="9">
        <v>60987</v>
      </c>
      <c r="E203" s="68" t="s">
        <v>302</v>
      </c>
      <c r="F203" s="93">
        <f t="shared" si="30"/>
        <v>784794</v>
      </c>
      <c r="G203" s="11">
        <v>663658</v>
      </c>
      <c r="H203" s="12">
        <v>84620</v>
      </c>
      <c r="I203" s="12">
        <v>36516</v>
      </c>
      <c r="J203" s="12"/>
      <c r="K203" s="13"/>
      <c r="L203" s="93">
        <f t="shared" si="31"/>
        <v>95007</v>
      </c>
      <c r="M203" s="11"/>
      <c r="N203" s="12">
        <v>95007</v>
      </c>
      <c r="O203" s="12"/>
      <c r="P203" s="12"/>
      <c r="Q203" s="13"/>
      <c r="R203" s="93">
        <f t="shared" si="32"/>
        <v>86454</v>
      </c>
      <c r="S203" s="93">
        <f t="shared" si="33"/>
        <v>80027</v>
      </c>
      <c r="T203" s="11">
        <v>5984</v>
      </c>
      <c r="U203" s="12">
        <v>62205</v>
      </c>
      <c r="V203" s="12">
        <v>11838</v>
      </c>
      <c r="W203" s="12">
        <v>6427</v>
      </c>
      <c r="X203" s="12"/>
      <c r="Y203" s="12"/>
      <c r="Z203" s="12"/>
      <c r="AA203" s="13"/>
      <c r="AB203" s="93">
        <f t="shared" si="34"/>
        <v>0</v>
      </c>
      <c r="AC203" s="11"/>
      <c r="AD203" s="12"/>
      <c r="AE203" s="14"/>
      <c r="AF203" s="14"/>
      <c r="AG203" s="12"/>
      <c r="AH203" s="12"/>
      <c r="AI203" s="12"/>
      <c r="AJ203" s="12"/>
      <c r="AK203" s="12"/>
      <c r="AL203" s="13"/>
      <c r="AM203" s="93">
        <f t="shared" si="35"/>
        <v>0</v>
      </c>
      <c r="AN203" s="31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3"/>
      <c r="BE203" s="93">
        <f t="shared" si="36"/>
        <v>0</v>
      </c>
      <c r="BF203" s="11"/>
      <c r="BG203" s="12"/>
      <c r="BH203" s="12"/>
      <c r="BI203" s="12"/>
      <c r="BJ203" s="12"/>
      <c r="BK203" s="13"/>
      <c r="BL203" s="93">
        <f t="shared" si="37"/>
        <v>53545</v>
      </c>
      <c r="BM203" s="11">
        <v>1183</v>
      </c>
      <c r="BN203" s="12">
        <v>5348</v>
      </c>
      <c r="BO203" s="12">
        <v>26096</v>
      </c>
      <c r="BP203" s="12">
        <v>6958</v>
      </c>
      <c r="BQ203" s="15">
        <v>13960</v>
      </c>
      <c r="BR203" s="16"/>
      <c r="BS203" s="13"/>
      <c r="BT203" s="93">
        <f t="shared" si="38"/>
        <v>0</v>
      </c>
      <c r="BU203" s="10"/>
      <c r="BV203" s="93">
        <f t="shared" si="39"/>
        <v>1019800</v>
      </c>
    </row>
    <row r="204" spans="1:74" s="17" customFormat="1" ht="15" customHeight="1" x14ac:dyDescent="0.25">
      <c r="A204" s="7">
        <v>198</v>
      </c>
      <c r="B204" s="8">
        <v>304903067</v>
      </c>
      <c r="C204" s="8" t="s">
        <v>102</v>
      </c>
      <c r="D204" s="9">
        <v>61031</v>
      </c>
      <c r="E204" s="68" t="s">
        <v>303</v>
      </c>
      <c r="F204" s="93">
        <f t="shared" si="30"/>
        <v>0</v>
      </c>
      <c r="G204" s="11"/>
      <c r="H204" s="12"/>
      <c r="I204" s="12"/>
      <c r="J204" s="12"/>
      <c r="K204" s="13"/>
      <c r="L204" s="93">
        <f t="shared" si="31"/>
        <v>0</v>
      </c>
      <c r="M204" s="11"/>
      <c r="N204" s="12"/>
      <c r="O204" s="12"/>
      <c r="P204" s="12"/>
      <c r="Q204" s="13"/>
      <c r="R204" s="93">
        <f t="shared" si="32"/>
        <v>0</v>
      </c>
      <c r="S204" s="93">
        <f t="shared" si="33"/>
        <v>0</v>
      </c>
      <c r="T204" s="11"/>
      <c r="U204" s="12"/>
      <c r="V204" s="12"/>
      <c r="W204" s="12"/>
      <c r="X204" s="12"/>
      <c r="Y204" s="12"/>
      <c r="Z204" s="12"/>
      <c r="AA204" s="13"/>
      <c r="AB204" s="93">
        <f t="shared" si="34"/>
        <v>0</v>
      </c>
      <c r="AC204" s="11"/>
      <c r="AD204" s="12"/>
      <c r="AE204" s="14"/>
      <c r="AF204" s="14"/>
      <c r="AG204" s="12"/>
      <c r="AH204" s="12"/>
      <c r="AI204" s="12"/>
      <c r="AJ204" s="12"/>
      <c r="AK204" s="12"/>
      <c r="AL204" s="13"/>
      <c r="AM204" s="93">
        <f t="shared" si="35"/>
        <v>837315</v>
      </c>
      <c r="AN204" s="11"/>
      <c r="AO204" s="12"/>
      <c r="AP204" s="12"/>
      <c r="AQ204" s="12"/>
      <c r="AR204" s="12"/>
      <c r="AS204" s="12">
        <v>837315</v>
      </c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3"/>
      <c r="BE204" s="93">
        <f t="shared" si="36"/>
        <v>0</v>
      </c>
      <c r="BF204" s="11"/>
      <c r="BG204" s="12"/>
      <c r="BH204" s="12"/>
      <c r="BI204" s="12"/>
      <c r="BJ204" s="12"/>
      <c r="BK204" s="13"/>
      <c r="BL204" s="93">
        <f t="shared" si="37"/>
        <v>149333</v>
      </c>
      <c r="BM204" s="11"/>
      <c r="BN204" s="12"/>
      <c r="BO204" s="12">
        <v>149333</v>
      </c>
      <c r="BP204" s="12"/>
      <c r="BQ204" s="15"/>
      <c r="BR204" s="16"/>
      <c r="BS204" s="13"/>
      <c r="BT204" s="93">
        <f t="shared" si="38"/>
        <v>0</v>
      </c>
      <c r="BU204" s="10"/>
      <c r="BV204" s="93">
        <f t="shared" si="39"/>
        <v>986648</v>
      </c>
    </row>
    <row r="205" spans="1:74" s="17" customFormat="1" ht="15" customHeight="1" x14ac:dyDescent="0.25">
      <c r="A205" s="7">
        <v>199</v>
      </c>
      <c r="B205" s="8">
        <v>305699450</v>
      </c>
      <c r="C205" s="8" t="s">
        <v>162</v>
      </c>
      <c r="D205" s="9">
        <v>61044</v>
      </c>
      <c r="E205" s="67" t="s">
        <v>304</v>
      </c>
      <c r="F205" s="93">
        <f t="shared" si="30"/>
        <v>0</v>
      </c>
      <c r="G205" s="11"/>
      <c r="H205" s="12"/>
      <c r="I205" s="12"/>
      <c r="J205" s="12"/>
      <c r="K205" s="13"/>
      <c r="L205" s="93">
        <f t="shared" si="31"/>
        <v>424459</v>
      </c>
      <c r="M205" s="11"/>
      <c r="N205" s="12">
        <v>75878</v>
      </c>
      <c r="O205" s="12">
        <v>348581</v>
      </c>
      <c r="P205" s="12"/>
      <c r="Q205" s="13"/>
      <c r="R205" s="93">
        <f t="shared" si="32"/>
        <v>0</v>
      </c>
      <c r="S205" s="93">
        <f t="shared" si="33"/>
        <v>0</v>
      </c>
      <c r="T205" s="11"/>
      <c r="U205" s="12"/>
      <c r="V205" s="12"/>
      <c r="W205" s="12"/>
      <c r="X205" s="12"/>
      <c r="Y205" s="12"/>
      <c r="Z205" s="12"/>
      <c r="AA205" s="13"/>
      <c r="AB205" s="93">
        <f t="shared" si="34"/>
        <v>0</v>
      </c>
      <c r="AC205" s="11"/>
      <c r="AD205" s="12"/>
      <c r="AE205" s="14"/>
      <c r="AF205" s="14"/>
      <c r="AG205" s="12"/>
      <c r="AH205" s="12"/>
      <c r="AI205" s="12"/>
      <c r="AJ205" s="12"/>
      <c r="AK205" s="12"/>
      <c r="AL205" s="13"/>
      <c r="AM205" s="93">
        <f t="shared" si="35"/>
        <v>0</v>
      </c>
      <c r="AN205" s="11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3"/>
      <c r="BE205" s="93">
        <f t="shared" si="36"/>
        <v>0</v>
      </c>
      <c r="BF205" s="11"/>
      <c r="BG205" s="12"/>
      <c r="BH205" s="12"/>
      <c r="BI205" s="12"/>
      <c r="BJ205" s="12"/>
      <c r="BK205" s="13"/>
      <c r="BL205" s="93">
        <f t="shared" si="37"/>
        <v>0</v>
      </c>
      <c r="BM205" s="11"/>
      <c r="BN205" s="12"/>
      <c r="BO205" s="12"/>
      <c r="BP205" s="12"/>
      <c r="BQ205" s="15"/>
      <c r="BR205" s="16"/>
      <c r="BS205" s="13"/>
      <c r="BT205" s="93">
        <f t="shared" si="38"/>
        <v>0</v>
      </c>
      <c r="BU205" s="10"/>
      <c r="BV205" s="93">
        <f t="shared" si="39"/>
        <v>424459</v>
      </c>
    </row>
    <row r="206" spans="1:74" s="17" customFormat="1" ht="15" customHeight="1" x14ac:dyDescent="0.25">
      <c r="A206" s="7">
        <v>200</v>
      </c>
      <c r="B206" s="8">
        <v>305408603</v>
      </c>
      <c r="C206" s="8" t="s">
        <v>102</v>
      </c>
      <c r="D206" s="9">
        <v>61168</v>
      </c>
      <c r="E206" s="67" t="s">
        <v>305</v>
      </c>
      <c r="F206" s="93">
        <f t="shared" si="30"/>
        <v>0</v>
      </c>
      <c r="G206" s="11"/>
      <c r="H206" s="12"/>
      <c r="I206" s="12"/>
      <c r="J206" s="12"/>
      <c r="K206" s="13"/>
      <c r="L206" s="93">
        <f t="shared" si="31"/>
        <v>90828</v>
      </c>
      <c r="M206" s="11"/>
      <c r="N206" s="12">
        <v>90828</v>
      </c>
      <c r="O206" s="12"/>
      <c r="P206" s="12"/>
      <c r="Q206" s="13"/>
      <c r="R206" s="93">
        <f t="shared" si="32"/>
        <v>0</v>
      </c>
      <c r="S206" s="93">
        <f t="shared" si="33"/>
        <v>0</v>
      </c>
      <c r="T206" s="11"/>
      <c r="U206" s="12"/>
      <c r="V206" s="12"/>
      <c r="W206" s="12"/>
      <c r="X206" s="12"/>
      <c r="Y206" s="12"/>
      <c r="Z206" s="12"/>
      <c r="AA206" s="13"/>
      <c r="AB206" s="93">
        <f t="shared" si="34"/>
        <v>0</v>
      </c>
      <c r="AC206" s="11"/>
      <c r="AD206" s="12"/>
      <c r="AE206" s="14"/>
      <c r="AF206" s="14"/>
      <c r="AG206" s="12"/>
      <c r="AH206" s="12"/>
      <c r="AI206" s="12"/>
      <c r="AJ206" s="12"/>
      <c r="AK206" s="12"/>
      <c r="AL206" s="13"/>
      <c r="AM206" s="93">
        <f t="shared" si="35"/>
        <v>0</v>
      </c>
      <c r="AN206" s="11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3"/>
      <c r="BE206" s="93">
        <f t="shared" si="36"/>
        <v>0</v>
      </c>
      <c r="BF206" s="11"/>
      <c r="BG206" s="12"/>
      <c r="BH206" s="12"/>
      <c r="BI206" s="12"/>
      <c r="BJ206" s="12"/>
      <c r="BK206" s="13"/>
      <c r="BL206" s="93">
        <f t="shared" si="37"/>
        <v>0</v>
      </c>
      <c r="BM206" s="11"/>
      <c r="BN206" s="12"/>
      <c r="BO206" s="12"/>
      <c r="BP206" s="12"/>
      <c r="BQ206" s="15"/>
      <c r="BR206" s="16"/>
      <c r="BS206" s="13"/>
      <c r="BT206" s="93">
        <f t="shared" si="38"/>
        <v>0</v>
      </c>
      <c r="BU206" s="10"/>
      <c r="BV206" s="93">
        <f t="shared" si="39"/>
        <v>90828</v>
      </c>
    </row>
    <row r="207" spans="1:74" s="17" customFormat="1" ht="15" customHeight="1" x14ac:dyDescent="0.25">
      <c r="A207" s="7">
        <v>201</v>
      </c>
      <c r="B207" s="18">
        <v>305919213</v>
      </c>
      <c r="C207" s="18" t="s">
        <v>102</v>
      </c>
      <c r="D207" s="9">
        <v>61291</v>
      </c>
      <c r="E207" s="67" t="s">
        <v>306</v>
      </c>
      <c r="F207" s="93">
        <f t="shared" si="30"/>
        <v>0</v>
      </c>
      <c r="G207" s="11"/>
      <c r="H207" s="12"/>
      <c r="I207" s="12"/>
      <c r="J207" s="12"/>
      <c r="K207" s="13"/>
      <c r="L207" s="93">
        <f t="shared" si="31"/>
        <v>0</v>
      </c>
      <c r="M207" s="11"/>
      <c r="N207" s="12"/>
      <c r="O207" s="12"/>
      <c r="P207" s="12"/>
      <c r="Q207" s="13"/>
      <c r="R207" s="93">
        <f t="shared" si="32"/>
        <v>17748</v>
      </c>
      <c r="S207" s="93">
        <f t="shared" si="33"/>
        <v>17748</v>
      </c>
      <c r="T207" s="11"/>
      <c r="U207" s="12"/>
      <c r="V207" s="12">
        <v>17748</v>
      </c>
      <c r="W207" s="12"/>
      <c r="X207" s="12"/>
      <c r="Y207" s="12"/>
      <c r="Z207" s="12"/>
      <c r="AA207" s="13"/>
      <c r="AB207" s="93">
        <f t="shared" si="34"/>
        <v>0</v>
      </c>
      <c r="AC207" s="11"/>
      <c r="AD207" s="12"/>
      <c r="AE207" s="14"/>
      <c r="AF207" s="14"/>
      <c r="AG207" s="12"/>
      <c r="AH207" s="12"/>
      <c r="AI207" s="12"/>
      <c r="AJ207" s="12"/>
      <c r="AK207" s="12"/>
      <c r="AL207" s="13"/>
      <c r="AM207" s="93">
        <f t="shared" si="35"/>
        <v>0</v>
      </c>
      <c r="AN207" s="11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3"/>
      <c r="BE207" s="93">
        <f t="shared" si="36"/>
        <v>0</v>
      </c>
      <c r="BF207" s="11"/>
      <c r="BG207" s="12"/>
      <c r="BH207" s="12"/>
      <c r="BI207" s="12"/>
      <c r="BJ207" s="12"/>
      <c r="BK207" s="13"/>
      <c r="BL207" s="93">
        <f t="shared" si="37"/>
        <v>10123</v>
      </c>
      <c r="BM207" s="11"/>
      <c r="BN207" s="12"/>
      <c r="BO207" s="12">
        <v>10123</v>
      </c>
      <c r="BP207" s="12"/>
      <c r="BQ207" s="15"/>
      <c r="BR207" s="16"/>
      <c r="BS207" s="13"/>
      <c r="BT207" s="93">
        <f t="shared" si="38"/>
        <v>0</v>
      </c>
      <c r="BU207" s="10"/>
      <c r="BV207" s="93">
        <f t="shared" si="39"/>
        <v>27871</v>
      </c>
    </row>
    <row r="208" spans="1:74" s="17" customFormat="1" ht="15" customHeight="1" x14ac:dyDescent="0.25">
      <c r="A208" s="7">
        <v>202</v>
      </c>
      <c r="B208" s="8">
        <v>305545438</v>
      </c>
      <c r="C208" s="8" t="s">
        <v>102</v>
      </c>
      <c r="D208" s="9">
        <v>61467</v>
      </c>
      <c r="E208" s="67" t="s">
        <v>307</v>
      </c>
      <c r="F208" s="93">
        <f t="shared" si="30"/>
        <v>0</v>
      </c>
      <c r="G208" s="11"/>
      <c r="H208" s="12"/>
      <c r="I208" s="12"/>
      <c r="J208" s="12"/>
      <c r="K208" s="13"/>
      <c r="L208" s="93">
        <f t="shared" si="31"/>
        <v>0</v>
      </c>
      <c r="M208" s="11"/>
      <c r="N208" s="12"/>
      <c r="O208" s="12"/>
      <c r="P208" s="12"/>
      <c r="Q208" s="13"/>
      <c r="R208" s="93">
        <f t="shared" si="32"/>
        <v>1157</v>
      </c>
      <c r="S208" s="93">
        <f t="shared" si="33"/>
        <v>1157</v>
      </c>
      <c r="T208" s="11"/>
      <c r="U208" s="12">
        <v>1157</v>
      </c>
      <c r="V208" s="12"/>
      <c r="W208" s="12"/>
      <c r="X208" s="12"/>
      <c r="Y208" s="12"/>
      <c r="Z208" s="12"/>
      <c r="AA208" s="13"/>
      <c r="AB208" s="93">
        <f t="shared" si="34"/>
        <v>0</v>
      </c>
      <c r="AC208" s="11"/>
      <c r="AD208" s="12"/>
      <c r="AE208" s="14"/>
      <c r="AF208" s="14"/>
      <c r="AG208" s="12"/>
      <c r="AH208" s="12"/>
      <c r="AI208" s="12"/>
      <c r="AJ208" s="12"/>
      <c r="AK208" s="12"/>
      <c r="AL208" s="13"/>
      <c r="AM208" s="93">
        <f t="shared" si="35"/>
        <v>0</v>
      </c>
      <c r="AN208" s="11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3"/>
      <c r="BE208" s="93">
        <f t="shared" si="36"/>
        <v>0</v>
      </c>
      <c r="BF208" s="11"/>
      <c r="BG208" s="12"/>
      <c r="BH208" s="12"/>
      <c r="BI208" s="12"/>
      <c r="BJ208" s="12"/>
      <c r="BK208" s="13"/>
      <c r="BL208" s="93">
        <f t="shared" si="37"/>
        <v>0</v>
      </c>
      <c r="BM208" s="11"/>
      <c r="BN208" s="12"/>
      <c r="BO208" s="12"/>
      <c r="BP208" s="12"/>
      <c r="BQ208" s="15"/>
      <c r="BR208" s="16"/>
      <c r="BS208" s="13"/>
      <c r="BT208" s="93">
        <f t="shared" si="38"/>
        <v>0</v>
      </c>
      <c r="BU208" s="10"/>
      <c r="BV208" s="93">
        <f t="shared" si="39"/>
        <v>1157</v>
      </c>
    </row>
    <row r="209" spans="1:74" s="17" customFormat="1" ht="15" customHeight="1" x14ac:dyDescent="0.25">
      <c r="A209" s="7">
        <v>203</v>
      </c>
      <c r="B209" s="8">
        <v>304288243</v>
      </c>
      <c r="C209" s="8" t="s">
        <v>102</v>
      </c>
      <c r="D209" s="9">
        <v>62309</v>
      </c>
      <c r="E209" s="67" t="s">
        <v>308</v>
      </c>
      <c r="F209" s="93">
        <f t="shared" si="30"/>
        <v>0</v>
      </c>
      <c r="G209" s="11"/>
      <c r="H209" s="12"/>
      <c r="I209" s="12"/>
      <c r="J209" s="12"/>
      <c r="K209" s="13"/>
      <c r="L209" s="93">
        <f t="shared" si="31"/>
        <v>0</v>
      </c>
      <c r="M209" s="11"/>
      <c r="N209" s="12"/>
      <c r="O209" s="12"/>
      <c r="P209" s="12"/>
      <c r="Q209" s="13"/>
      <c r="R209" s="93">
        <f t="shared" si="32"/>
        <v>125184</v>
      </c>
      <c r="S209" s="93">
        <f t="shared" si="33"/>
        <v>13052</v>
      </c>
      <c r="T209" s="11">
        <v>13052</v>
      </c>
      <c r="U209" s="12"/>
      <c r="V209" s="12"/>
      <c r="W209" s="12">
        <v>112132</v>
      </c>
      <c r="X209" s="12"/>
      <c r="Y209" s="12"/>
      <c r="Z209" s="12"/>
      <c r="AA209" s="13"/>
      <c r="AB209" s="93">
        <f t="shared" si="34"/>
        <v>0</v>
      </c>
      <c r="AC209" s="11"/>
      <c r="AD209" s="12"/>
      <c r="AE209" s="14"/>
      <c r="AF209" s="14"/>
      <c r="AG209" s="12"/>
      <c r="AH209" s="12"/>
      <c r="AI209" s="12"/>
      <c r="AJ209" s="12"/>
      <c r="AK209" s="12"/>
      <c r="AL209" s="13"/>
      <c r="AM209" s="93">
        <f t="shared" si="35"/>
        <v>0</v>
      </c>
      <c r="AN209" s="11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3"/>
      <c r="BE209" s="93">
        <f t="shared" si="36"/>
        <v>0</v>
      </c>
      <c r="BF209" s="11"/>
      <c r="BG209" s="12"/>
      <c r="BH209" s="12"/>
      <c r="BI209" s="12"/>
      <c r="BJ209" s="12"/>
      <c r="BK209" s="13"/>
      <c r="BL209" s="93">
        <f t="shared" si="37"/>
        <v>0</v>
      </c>
      <c r="BM209" s="11"/>
      <c r="BN209" s="12"/>
      <c r="BO209" s="12"/>
      <c r="BP209" s="12"/>
      <c r="BQ209" s="15"/>
      <c r="BR209" s="16"/>
      <c r="BS209" s="13"/>
      <c r="BT209" s="93">
        <f t="shared" si="38"/>
        <v>0</v>
      </c>
      <c r="BU209" s="10"/>
      <c r="BV209" s="93">
        <f t="shared" si="39"/>
        <v>125184</v>
      </c>
    </row>
    <row r="210" spans="1:74" s="17" customFormat="1" ht="15" customHeight="1" x14ac:dyDescent="0.25">
      <c r="A210" s="7">
        <v>204</v>
      </c>
      <c r="B210" s="18">
        <v>306023489</v>
      </c>
      <c r="C210" s="18" t="s">
        <v>102</v>
      </c>
      <c r="D210" s="9">
        <v>62599</v>
      </c>
      <c r="E210" s="68" t="s">
        <v>309</v>
      </c>
      <c r="F210" s="93">
        <f t="shared" si="30"/>
        <v>0</v>
      </c>
      <c r="G210" s="11"/>
      <c r="H210" s="12"/>
      <c r="I210" s="12"/>
      <c r="J210" s="12"/>
      <c r="K210" s="13"/>
      <c r="L210" s="93">
        <f t="shared" si="31"/>
        <v>0</v>
      </c>
      <c r="M210" s="11"/>
      <c r="N210" s="12"/>
      <c r="O210" s="12"/>
      <c r="P210" s="12"/>
      <c r="Q210" s="13"/>
      <c r="R210" s="93">
        <f t="shared" si="32"/>
        <v>17059</v>
      </c>
      <c r="S210" s="93">
        <f t="shared" si="33"/>
        <v>2855</v>
      </c>
      <c r="T210" s="11">
        <v>37</v>
      </c>
      <c r="U210" s="12">
        <v>787</v>
      </c>
      <c r="V210" s="12">
        <v>2031</v>
      </c>
      <c r="W210" s="12"/>
      <c r="X210" s="12"/>
      <c r="Y210" s="12"/>
      <c r="Z210" s="12"/>
      <c r="AA210" s="13">
        <v>14204</v>
      </c>
      <c r="AB210" s="93">
        <f t="shared" si="34"/>
        <v>0</v>
      </c>
      <c r="AC210" s="11"/>
      <c r="AD210" s="12"/>
      <c r="AE210" s="14"/>
      <c r="AF210" s="14"/>
      <c r="AG210" s="12"/>
      <c r="AH210" s="12"/>
      <c r="AI210" s="12"/>
      <c r="AJ210" s="12"/>
      <c r="AK210" s="12"/>
      <c r="AL210" s="13"/>
      <c r="AM210" s="93">
        <f t="shared" si="35"/>
        <v>0</v>
      </c>
      <c r="AN210" s="11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3"/>
      <c r="BE210" s="93">
        <f t="shared" si="36"/>
        <v>0</v>
      </c>
      <c r="BF210" s="11"/>
      <c r="BG210" s="12"/>
      <c r="BH210" s="12"/>
      <c r="BI210" s="12"/>
      <c r="BJ210" s="12"/>
      <c r="BK210" s="13"/>
      <c r="BL210" s="93">
        <f t="shared" si="37"/>
        <v>0</v>
      </c>
      <c r="BM210" s="11"/>
      <c r="BN210" s="12"/>
      <c r="BO210" s="12"/>
      <c r="BP210" s="12"/>
      <c r="BQ210" s="15"/>
      <c r="BR210" s="16"/>
      <c r="BS210" s="13"/>
      <c r="BT210" s="93">
        <f t="shared" si="38"/>
        <v>0</v>
      </c>
      <c r="BU210" s="10"/>
      <c r="BV210" s="93">
        <f t="shared" si="39"/>
        <v>17059</v>
      </c>
    </row>
    <row r="211" spans="1:74" s="17" customFormat="1" ht="15" customHeight="1" x14ac:dyDescent="0.25">
      <c r="A211" s="7">
        <v>205</v>
      </c>
      <c r="B211" s="8">
        <v>223916310</v>
      </c>
      <c r="C211" s="8" t="s">
        <v>102</v>
      </c>
      <c r="D211" s="9">
        <v>63231</v>
      </c>
      <c r="E211" s="67" t="s">
        <v>310</v>
      </c>
      <c r="F211" s="93">
        <f t="shared" si="30"/>
        <v>0</v>
      </c>
      <c r="G211" s="11"/>
      <c r="H211" s="12"/>
      <c r="I211" s="12"/>
      <c r="J211" s="12"/>
      <c r="K211" s="13"/>
      <c r="L211" s="93">
        <f t="shared" si="31"/>
        <v>0</v>
      </c>
      <c r="M211" s="11"/>
      <c r="N211" s="12"/>
      <c r="O211" s="12"/>
      <c r="P211" s="12"/>
      <c r="Q211" s="13"/>
      <c r="R211" s="93">
        <f t="shared" si="32"/>
        <v>114173</v>
      </c>
      <c r="S211" s="93">
        <f t="shared" si="33"/>
        <v>114173</v>
      </c>
      <c r="T211" s="11">
        <v>91313</v>
      </c>
      <c r="U211" s="12">
        <v>22860</v>
      </c>
      <c r="V211" s="12"/>
      <c r="W211" s="12"/>
      <c r="X211" s="12"/>
      <c r="Y211" s="12"/>
      <c r="Z211" s="12"/>
      <c r="AA211" s="13"/>
      <c r="AB211" s="93">
        <f t="shared" si="34"/>
        <v>0</v>
      </c>
      <c r="AC211" s="11"/>
      <c r="AD211" s="12"/>
      <c r="AE211" s="14"/>
      <c r="AF211" s="14"/>
      <c r="AG211" s="12"/>
      <c r="AH211" s="12"/>
      <c r="AI211" s="12"/>
      <c r="AJ211" s="12"/>
      <c r="AK211" s="12"/>
      <c r="AL211" s="13"/>
      <c r="AM211" s="93">
        <f t="shared" si="35"/>
        <v>0</v>
      </c>
      <c r="AN211" s="11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3"/>
      <c r="BE211" s="93">
        <f t="shared" si="36"/>
        <v>0</v>
      </c>
      <c r="BF211" s="11"/>
      <c r="BG211" s="12"/>
      <c r="BH211" s="12"/>
      <c r="BI211" s="12"/>
      <c r="BJ211" s="12"/>
      <c r="BK211" s="13"/>
      <c r="BL211" s="93">
        <f t="shared" si="37"/>
        <v>0</v>
      </c>
      <c r="BM211" s="11"/>
      <c r="BN211" s="12"/>
      <c r="BO211" s="12"/>
      <c r="BP211" s="12"/>
      <c r="BQ211" s="15"/>
      <c r="BR211" s="16"/>
      <c r="BS211" s="13"/>
      <c r="BT211" s="93">
        <f t="shared" si="38"/>
        <v>0</v>
      </c>
      <c r="BU211" s="10"/>
      <c r="BV211" s="93">
        <f t="shared" si="39"/>
        <v>114173</v>
      </c>
    </row>
    <row r="212" spans="1:74" s="17" customFormat="1" ht="15" customHeight="1" x14ac:dyDescent="0.25">
      <c r="A212" s="7">
        <v>206</v>
      </c>
      <c r="B212" s="8">
        <v>306187848</v>
      </c>
      <c r="C212" s="8" t="s">
        <v>162</v>
      </c>
      <c r="D212" s="9">
        <v>63562</v>
      </c>
      <c r="E212" s="68" t="s">
        <v>311</v>
      </c>
      <c r="F212" s="93">
        <f t="shared" si="30"/>
        <v>368887</v>
      </c>
      <c r="G212" s="11">
        <v>315565</v>
      </c>
      <c r="H212" s="12">
        <v>27924</v>
      </c>
      <c r="I212" s="12">
        <v>23290</v>
      </c>
      <c r="J212" s="12"/>
      <c r="K212" s="13">
        <v>2108</v>
      </c>
      <c r="L212" s="93">
        <f t="shared" si="31"/>
        <v>0</v>
      </c>
      <c r="M212" s="11"/>
      <c r="N212" s="12"/>
      <c r="O212" s="12"/>
      <c r="P212" s="12"/>
      <c r="Q212" s="13"/>
      <c r="R212" s="93">
        <f t="shared" si="32"/>
        <v>1687</v>
      </c>
      <c r="S212" s="93">
        <f t="shared" si="33"/>
        <v>1687</v>
      </c>
      <c r="T212" s="11">
        <v>1687</v>
      </c>
      <c r="U212" s="12"/>
      <c r="V212" s="12"/>
      <c r="W212" s="12"/>
      <c r="X212" s="12"/>
      <c r="Y212" s="12"/>
      <c r="Z212" s="12"/>
      <c r="AA212" s="13"/>
      <c r="AB212" s="93">
        <f t="shared" si="34"/>
        <v>0</v>
      </c>
      <c r="AC212" s="11"/>
      <c r="AD212" s="12"/>
      <c r="AE212" s="14"/>
      <c r="AF212" s="14"/>
      <c r="AG212" s="12"/>
      <c r="AH212" s="12"/>
      <c r="AI212" s="12"/>
      <c r="AJ212" s="12"/>
      <c r="AK212" s="12"/>
      <c r="AL212" s="13"/>
      <c r="AM212" s="93">
        <f t="shared" si="35"/>
        <v>0</v>
      </c>
      <c r="AN212" s="11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3"/>
      <c r="BE212" s="93">
        <f t="shared" si="36"/>
        <v>0</v>
      </c>
      <c r="BF212" s="11"/>
      <c r="BG212" s="12"/>
      <c r="BH212" s="12"/>
      <c r="BI212" s="12"/>
      <c r="BJ212" s="12"/>
      <c r="BK212" s="13"/>
      <c r="BL212" s="93">
        <f t="shared" si="37"/>
        <v>15349</v>
      </c>
      <c r="BM212" s="11">
        <v>2135</v>
      </c>
      <c r="BN212" s="12">
        <v>402</v>
      </c>
      <c r="BO212" s="12">
        <v>10777</v>
      </c>
      <c r="BP212" s="12">
        <v>782</v>
      </c>
      <c r="BQ212" s="15">
        <v>1253</v>
      </c>
      <c r="BR212" s="16"/>
      <c r="BS212" s="13"/>
      <c r="BT212" s="93">
        <f t="shared" si="38"/>
        <v>0</v>
      </c>
      <c r="BU212" s="10"/>
      <c r="BV212" s="93">
        <f t="shared" si="39"/>
        <v>385923</v>
      </c>
    </row>
    <row r="213" spans="1:74" s="17" customFormat="1" ht="15" customHeight="1" x14ac:dyDescent="0.25">
      <c r="A213" s="7">
        <v>207</v>
      </c>
      <c r="B213" s="8">
        <v>306167589</v>
      </c>
      <c r="C213" s="8" t="s">
        <v>102</v>
      </c>
      <c r="D213" s="9">
        <v>63793</v>
      </c>
      <c r="E213" s="68" t="s">
        <v>312</v>
      </c>
      <c r="F213" s="93">
        <f t="shared" si="30"/>
        <v>0</v>
      </c>
      <c r="G213" s="11"/>
      <c r="H213" s="11"/>
      <c r="I213" s="11"/>
      <c r="J213" s="11"/>
      <c r="K213" s="11"/>
      <c r="L213" s="93">
        <f t="shared" si="31"/>
        <v>970385</v>
      </c>
      <c r="M213" s="11"/>
      <c r="N213" s="12">
        <v>596117</v>
      </c>
      <c r="O213" s="12">
        <v>374268</v>
      </c>
      <c r="P213" s="12"/>
      <c r="Q213" s="13"/>
      <c r="R213" s="93">
        <f t="shared" si="32"/>
        <v>54657</v>
      </c>
      <c r="S213" s="93">
        <f t="shared" si="33"/>
        <v>43666</v>
      </c>
      <c r="T213" s="11">
        <v>13608</v>
      </c>
      <c r="U213" s="12">
        <v>13714</v>
      </c>
      <c r="V213" s="12">
        <v>16344</v>
      </c>
      <c r="W213" s="12"/>
      <c r="X213" s="12"/>
      <c r="Y213" s="12"/>
      <c r="Z213" s="12"/>
      <c r="AA213" s="13">
        <v>10991</v>
      </c>
      <c r="AB213" s="93">
        <f t="shared" si="34"/>
        <v>0</v>
      </c>
      <c r="AC213" s="11"/>
      <c r="AD213" s="12"/>
      <c r="AE213" s="14"/>
      <c r="AF213" s="14"/>
      <c r="AG213" s="12"/>
      <c r="AH213" s="12"/>
      <c r="AI213" s="12"/>
      <c r="AJ213" s="12"/>
      <c r="AK213" s="12"/>
      <c r="AL213" s="13"/>
      <c r="AM213" s="93">
        <f t="shared" si="35"/>
        <v>0</v>
      </c>
      <c r="AN213" s="11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3"/>
      <c r="BE213" s="93">
        <f t="shared" si="36"/>
        <v>4124</v>
      </c>
      <c r="BF213" s="11"/>
      <c r="BG213" s="12"/>
      <c r="BH213" s="12">
        <v>4124</v>
      </c>
      <c r="BI213" s="12"/>
      <c r="BJ213" s="12"/>
      <c r="BK213" s="13"/>
      <c r="BL213" s="93">
        <f t="shared" si="37"/>
        <v>0</v>
      </c>
      <c r="BM213" s="11"/>
      <c r="BN213" s="11"/>
      <c r="BO213" s="11"/>
      <c r="BP213" s="11"/>
      <c r="BQ213" s="11"/>
      <c r="BR213" s="16"/>
      <c r="BS213" s="13"/>
      <c r="BT213" s="93">
        <f t="shared" si="38"/>
        <v>0</v>
      </c>
      <c r="BU213" s="10"/>
      <c r="BV213" s="93">
        <f t="shared" si="39"/>
        <v>1029166</v>
      </c>
    </row>
    <row r="214" spans="1:74" s="17" customFormat="1" ht="15" customHeight="1" x14ac:dyDescent="0.25">
      <c r="A214" s="7">
        <v>208</v>
      </c>
      <c r="B214" s="8">
        <v>125746667</v>
      </c>
      <c r="C214" s="8" t="s">
        <v>102</v>
      </c>
      <c r="D214" s="9">
        <v>63807</v>
      </c>
      <c r="E214" s="68" t="s">
        <v>313</v>
      </c>
      <c r="F214" s="93">
        <f t="shared" si="30"/>
        <v>0</v>
      </c>
      <c r="G214" s="11"/>
      <c r="H214" s="12"/>
      <c r="I214" s="12"/>
      <c r="J214" s="12"/>
      <c r="K214" s="13"/>
      <c r="L214" s="93">
        <f t="shared" si="31"/>
        <v>0</v>
      </c>
      <c r="M214" s="11"/>
      <c r="N214" s="12"/>
      <c r="O214" s="12"/>
      <c r="P214" s="12"/>
      <c r="Q214" s="13"/>
      <c r="R214" s="93">
        <f t="shared" si="32"/>
        <v>38766</v>
      </c>
      <c r="S214" s="93">
        <f t="shared" si="33"/>
        <v>38766</v>
      </c>
      <c r="T214" s="11">
        <v>24245</v>
      </c>
      <c r="U214" s="12">
        <v>4756</v>
      </c>
      <c r="V214" s="12">
        <v>9765</v>
      </c>
      <c r="W214" s="12"/>
      <c r="X214" s="12"/>
      <c r="Y214" s="12"/>
      <c r="Z214" s="12"/>
      <c r="AA214" s="13"/>
      <c r="AB214" s="93">
        <f t="shared" si="34"/>
        <v>0</v>
      </c>
      <c r="AC214" s="11"/>
      <c r="AD214" s="12"/>
      <c r="AE214" s="14"/>
      <c r="AF214" s="14"/>
      <c r="AG214" s="12"/>
      <c r="AH214" s="12"/>
      <c r="AI214" s="12"/>
      <c r="AJ214" s="12"/>
      <c r="AK214" s="12"/>
      <c r="AL214" s="13"/>
      <c r="AM214" s="93">
        <f t="shared" si="35"/>
        <v>9238026</v>
      </c>
      <c r="AN214" s="11">
        <v>9238026</v>
      </c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3"/>
      <c r="BE214" s="93">
        <f t="shared" si="36"/>
        <v>21651</v>
      </c>
      <c r="BF214" s="11"/>
      <c r="BG214" s="12"/>
      <c r="BH214" s="12"/>
      <c r="BI214" s="12"/>
      <c r="BJ214" s="12">
        <v>21651</v>
      </c>
      <c r="BK214" s="13"/>
      <c r="BL214" s="93">
        <f t="shared" si="37"/>
        <v>0</v>
      </c>
      <c r="BM214" s="11"/>
      <c r="BN214" s="12"/>
      <c r="BO214" s="12"/>
      <c r="BP214" s="12"/>
      <c r="BQ214" s="15"/>
      <c r="BR214" s="16"/>
      <c r="BS214" s="13"/>
      <c r="BT214" s="93">
        <f t="shared" si="38"/>
        <v>0</v>
      </c>
      <c r="BU214" s="10"/>
      <c r="BV214" s="93">
        <f>F214+L214+R214+AB214+BE214+BL214+AM214+BT214</f>
        <v>9298443</v>
      </c>
    </row>
    <row r="215" spans="1:74" s="17" customFormat="1" ht="15" customHeight="1" x14ac:dyDescent="0.25">
      <c r="A215" s="7">
        <v>209</v>
      </c>
      <c r="B215" s="18">
        <v>304763462</v>
      </c>
      <c r="C215" s="18" t="s">
        <v>102</v>
      </c>
      <c r="D215" s="9">
        <v>63877</v>
      </c>
      <c r="E215" s="68" t="s">
        <v>314</v>
      </c>
      <c r="F215" s="93">
        <f t="shared" si="30"/>
        <v>69885</v>
      </c>
      <c r="G215" s="11">
        <v>54814</v>
      </c>
      <c r="H215" s="12">
        <v>11595</v>
      </c>
      <c r="I215" s="12">
        <v>3476</v>
      </c>
      <c r="J215" s="12"/>
      <c r="K215" s="13"/>
      <c r="L215" s="93">
        <f t="shared" si="31"/>
        <v>314998</v>
      </c>
      <c r="M215" s="11"/>
      <c r="N215" s="12">
        <v>25192</v>
      </c>
      <c r="O215" s="12">
        <v>289806</v>
      </c>
      <c r="P215" s="12"/>
      <c r="Q215" s="13"/>
      <c r="R215" s="93">
        <f t="shared" si="32"/>
        <v>0</v>
      </c>
      <c r="S215" s="93">
        <f t="shared" si="33"/>
        <v>0</v>
      </c>
      <c r="T215" s="11"/>
      <c r="U215" s="12"/>
      <c r="V215" s="12"/>
      <c r="W215" s="12"/>
      <c r="X215" s="12"/>
      <c r="Y215" s="12"/>
      <c r="Z215" s="12"/>
      <c r="AA215" s="13"/>
      <c r="AB215" s="93">
        <f t="shared" si="34"/>
        <v>0</v>
      </c>
      <c r="AC215" s="11"/>
      <c r="AD215" s="12"/>
      <c r="AE215" s="14"/>
      <c r="AF215" s="14"/>
      <c r="AG215" s="12"/>
      <c r="AH215" s="12"/>
      <c r="AI215" s="12"/>
      <c r="AJ215" s="12"/>
      <c r="AK215" s="12"/>
      <c r="AL215" s="13"/>
      <c r="AM215" s="93">
        <f t="shared" si="35"/>
        <v>0</v>
      </c>
      <c r="AN215" s="11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3"/>
      <c r="BE215" s="93">
        <f t="shared" si="36"/>
        <v>0</v>
      </c>
      <c r="BF215" s="11"/>
      <c r="BG215" s="12"/>
      <c r="BH215" s="12"/>
      <c r="BI215" s="12"/>
      <c r="BJ215" s="12"/>
      <c r="BK215" s="13"/>
      <c r="BL215" s="93">
        <f t="shared" si="37"/>
        <v>1617</v>
      </c>
      <c r="BM215" s="11">
        <v>145</v>
      </c>
      <c r="BN215" s="12">
        <v>41</v>
      </c>
      <c r="BO215" s="12">
        <v>867</v>
      </c>
      <c r="BP215" s="12">
        <v>224</v>
      </c>
      <c r="BQ215" s="15">
        <v>340</v>
      </c>
      <c r="BR215" s="16"/>
      <c r="BS215" s="13"/>
      <c r="BT215" s="93">
        <f t="shared" si="38"/>
        <v>0</v>
      </c>
      <c r="BU215" s="10"/>
      <c r="BV215" s="93">
        <f t="shared" si="39"/>
        <v>386500</v>
      </c>
    </row>
    <row r="216" spans="1:74" s="17" customFormat="1" ht="15" customHeight="1" x14ac:dyDescent="0.25">
      <c r="A216" s="7">
        <v>210</v>
      </c>
      <c r="B216" s="8">
        <v>151328174</v>
      </c>
      <c r="C216" s="8" t="s">
        <v>102</v>
      </c>
      <c r="D216" s="9">
        <v>63927</v>
      </c>
      <c r="E216" s="68" t="s">
        <v>315</v>
      </c>
      <c r="F216" s="93">
        <f t="shared" si="30"/>
        <v>0</v>
      </c>
      <c r="G216" s="11"/>
      <c r="H216" s="12"/>
      <c r="I216" s="12"/>
      <c r="J216" s="12"/>
      <c r="K216" s="13"/>
      <c r="L216" s="93">
        <f t="shared" si="31"/>
        <v>0</v>
      </c>
      <c r="M216" s="11"/>
      <c r="N216" s="12"/>
      <c r="O216" s="12"/>
      <c r="P216" s="12"/>
      <c r="Q216" s="13"/>
      <c r="R216" s="93">
        <f t="shared" si="32"/>
        <v>33</v>
      </c>
      <c r="S216" s="93">
        <f t="shared" si="33"/>
        <v>33</v>
      </c>
      <c r="T216" s="11">
        <v>33</v>
      </c>
      <c r="U216" s="12"/>
      <c r="V216" s="12"/>
      <c r="W216" s="12"/>
      <c r="X216" s="12"/>
      <c r="Y216" s="12"/>
      <c r="Z216" s="12"/>
      <c r="AA216" s="13"/>
      <c r="AB216" s="93">
        <f t="shared" si="34"/>
        <v>0</v>
      </c>
      <c r="AC216" s="11"/>
      <c r="AD216" s="12"/>
      <c r="AE216" s="14"/>
      <c r="AF216" s="14"/>
      <c r="AG216" s="12"/>
      <c r="AH216" s="12"/>
      <c r="AI216" s="12"/>
      <c r="AJ216" s="12"/>
      <c r="AK216" s="12"/>
      <c r="AL216" s="13"/>
      <c r="AM216" s="93">
        <f t="shared" si="35"/>
        <v>1302251</v>
      </c>
      <c r="AN216" s="11">
        <v>1302251</v>
      </c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3"/>
      <c r="BE216" s="93">
        <f t="shared" si="36"/>
        <v>0</v>
      </c>
      <c r="BF216" s="11"/>
      <c r="BG216" s="12"/>
      <c r="BH216" s="12"/>
      <c r="BI216" s="12"/>
      <c r="BJ216" s="12"/>
      <c r="BK216" s="13"/>
      <c r="BL216" s="93">
        <f t="shared" si="37"/>
        <v>0</v>
      </c>
      <c r="BM216" s="11"/>
      <c r="BN216" s="12"/>
      <c r="BO216" s="12"/>
      <c r="BP216" s="12"/>
      <c r="BQ216" s="15"/>
      <c r="BR216" s="16"/>
      <c r="BS216" s="13"/>
      <c r="BT216" s="93">
        <f t="shared" si="38"/>
        <v>0</v>
      </c>
      <c r="BU216" s="10"/>
      <c r="BV216" s="93">
        <f t="shared" si="39"/>
        <v>1302284</v>
      </c>
    </row>
    <row r="217" spans="1:74" s="17" customFormat="1" ht="15" customHeight="1" x14ac:dyDescent="0.25">
      <c r="A217" s="7">
        <v>211</v>
      </c>
      <c r="B217" s="8">
        <v>135613583</v>
      </c>
      <c r="C217" s="8" t="s">
        <v>102</v>
      </c>
      <c r="D217" s="9">
        <v>64788</v>
      </c>
      <c r="E217" s="67" t="s">
        <v>316</v>
      </c>
      <c r="F217" s="93">
        <f t="shared" si="30"/>
        <v>0</v>
      </c>
      <c r="G217" s="11"/>
      <c r="H217" s="12"/>
      <c r="I217" s="12"/>
      <c r="J217" s="12"/>
      <c r="K217" s="13"/>
      <c r="L217" s="93">
        <f t="shared" si="31"/>
        <v>0</v>
      </c>
      <c r="M217" s="11"/>
      <c r="N217" s="12"/>
      <c r="O217" s="12"/>
      <c r="P217" s="12"/>
      <c r="Q217" s="13"/>
      <c r="R217" s="93">
        <f t="shared" si="32"/>
        <v>680521</v>
      </c>
      <c r="S217" s="93">
        <f t="shared" si="33"/>
        <v>319657</v>
      </c>
      <c r="T217" s="11">
        <v>74355</v>
      </c>
      <c r="U217" s="12">
        <v>146054</v>
      </c>
      <c r="V217" s="12">
        <v>99248</v>
      </c>
      <c r="W217" s="12">
        <v>207866</v>
      </c>
      <c r="X217" s="12">
        <v>150800</v>
      </c>
      <c r="Y217" s="12"/>
      <c r="Z217" s="12"/>
      <c r="AA217" s="13">
        <v>2198</v>
      </c>
      <c r="AB217" s="93">
        <f t="shared" si="34"/>
        <v>0</v>
      </c>
      <c r="AC217" s="11"/>
      <c r="AD217" s="12"/>
      <c r="AE217" s="14"/>
      <c r="AF217" s="14"/>
      <c r="AG217" s="12"/>
      <c r="AH217" s="12"/>
      <c r="AI217" s="12"/>
      <c r="AJ217" s="12"/>
      <c r="AK217" s="12"/>
      <c r="AL217" s="13"/>
      <c r="AM217" s="93">
        <f t="shared" si="35"/>
        <v>90000</v>
      </c>
      <c r="AN217" s="11"/>
      <c r="AO217" s="12"/>
      <c r="AP217" s="12"/>
      <c r="AQ217" s="12"/>
      <c r="AR217" s="12"/>
      <c r="AS217" s="12">
        <v>90000</v>
      </c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3"/>
      <c r="BE217" s="93">
        <f t="shared" si="36"/>
        <v>0</v>
      </c>
      <c r="BF217" s="11"/>
      <c r="BG217" s="12"/>
      <c r="BH217" s="12"/>
      <c r="BI217" s="12"/>
      <c r="BJ217" s="12"/>
      <c r="BK217" s="13"/>
      <c r="BL217" s="93">
        <f t="shared" si="37"/>
        <v>7560</v>
      </c>
      <c r="BM217" s="11"/>
      <c r="BN217" s="12"/>
      <c r="BO217" s="12">
        <v>6926</v>
      </c>
      <c r="BP217" s="12"/>
      <c r="BQ217" s="15">
        <v>634</v>
      </c>
      <c r="BR217" s="16"/>
      <c r="BS217" s="13"/>
      <c r="BT217" s="93">
        <f t="shared" si="38"/>
        <v>0</v>
      </c>
      <c r="BU217" s="10"/>
      <c r="BV217" s="93">
        <f t="shared" si="39"/>
        <v>778081</v>
      </c>
    </row>
    <row r="218" spans="1:74" s="17" customFormat="1" ht="15" customHeight="1" x14ac:dyDescent="0.25">
      <c r="A218" s="7">
        <v>212</v>
      </c>
      <c r="B218" s="8">
        <v>306336046</v>
      </c>
      <c r="C218" s="8" t="s">
        <v>102</v>
      </c>
      <c r="D218" s="9">
        <v>65704</v>
      </c>
      <c r="E218" s="68" t="s">
        <v>317</v>
      </c>
      <c r="F218" s="93">
        <f t="shared" si="30"/>
        <v>14964</v>
      </c>
      <c r="G218" s="11">
        <v>14964</v>
      </c>
      <c r="H218" s="12"/>
      <c r="I218" s="12"/>
      <c r="J218" s="12"/>
      <c r="K218" s="13"/>
      <c r="L218" s="93">
        <f t="shared" si="31"/>
        <v>0</v>
      </c>
      <c r="M218" s="11"/>
      <c r="N218" s="12"/>
      <c r="O218" s="12"/>
      <c r="P218" s="12"/>
      <c r="Q218" s="13"/>
      <c r="R218" s="93">
        <f t="shared" si="32"/>
        <v>0</v>
      </c>
      <c r="S218" s="93">
        <f t="shared" si="33"/>
        <v>0</v>
      </c>
      <c r="T218" s="11"/>
      <c r="U218" s="12"/>
      <c r="V218" s="12"/>
      <c r="W218" s="12"/>
      <c r="X218" s="12"/>
      <c r="Y218" s="12"/>
      <c r="Z218" s="12"/>
      <c r="AA218" s="13"/>
      <c r="AB218" s="93">
        <f t="shared" si="34"/>
        <v>0</v>
      </c>
      <c r="AC218" s="11"/>
      <c r="AD218" s="12"/>
      <c r="AE218" s="14"/>
      <c r="AF218" s="14"/>
      <c r="AG218" s="12"/>
      <c r="AH218" s="12"/>
      <c r="AI218" s="12"/>
      <c r="AJ218" s="12"/>
      <c r="AK218" s="12"/>
      <c r="AL218" s="13"/>
      <c r="AM218" s="93">
        <f t="shared" si="35"/>
        <v>0</v>
      </c>
      <c r="AN218" s="11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3"/>
      <c r="BE218" s="93">
        <f t="shared" si="36"/>
        <v>0</v>
      </c>
      <c r="BF218" s="11"/>
      <c r="BG218" s="12"/>
      <c r="BH218" s="12"/>
      <c r="BI218" s="12"/>
      <c r="BJ218" s="12"/>
      <c r="BK218" s="13"/>
      <c r="BL218" s="93">
        <f t="shared" si="37"/>
        <v>0</v>
      </c>
      <c r="BM218" s="11"/>
      <c r="BN218" s="12"/>
      <c r="BO218" s="12"/>
      <c r="BP218" s="12"/>
      <c r="BQ218" s="15"/>
      <c r="BR218" s="16"/>
      <c r="BS218" s="13"/>
      <c r="BT218" s="93">
        <f t="shared" si="38"/>
        <v>0</v>
      </c>
      <c r="BU218" s="10"/>
      <c r="BV218" s="93">
        <f t="shared" si="39"/>
        <v>14964</v>
      </c>
    </row>
    <row r="219" spans="1:74" s="51" customFormat="1" ht="15" customHeight="1" x14ac:dyDescent="0.25">
      <c r="A219" s="41">
        <v>213</v>
      </c>
      <c r="B219" s="42">
        <v>306023635</v>
      </c>
      <c r="C219" s="42" t="s">
        <v>102</v>
      </c>
      <c r="D219" s="43">
        <v>65735</v>
      </c>
      <c r="E219" s="71" t="s">
        <v>318</v>
      </c>
      <c r="F219" s="94">
        <f t="shared" si="30"/>
        <v>0</v>
      </c>
      <c r="G219" s="45"/>
      <c r="H219" s="46"/>
      <c r="I219" s="46"/>
      <c r="J219" s="46"/>
      <c r="K219" s="47"/>
      <c r="L219" s="94">
        <f t="shared" si="31"/>
        <v>0</v>
      </c>
      <c r="M219" s="45"/>
      <c r="N219" s="46"/>
      <c r="O219" s="46"/>
      <c r="P219" s="46"/>
      <c r="Q219" s="47"/>
      <c r="R219" s="94">
        <f t="shared" si="32"/>
        <v>0</v>
      </c>
      <c r="S219" s="94">
        <f t="shared" si="33"/>
        <v>0</v>
      </c>
      <c r="T219" s="45"/>
      <c r="U219" s="46"/>
      <c r="V219" s="46"/>
      <c r="W219" s="46"/>
      <c r="X219" s="46"/>
      <c r="Y219" s="46"/>
      <c r="Z219" s="46"/>
      <c r="AA219" s="47"/>
      <c r="AB219" s="94">
        <f t="shared" si="34"/>
        <v>0</v>
      </c>
      <c r="AC219" s="45"/>
      <c r="AD219" s="46"/>
      <c r="AE219" s="48"/>
      <c r="AF219" s="48"/>
      <c r="AG219" s="46"/>
      <c r="AH219" s="46"/>
      <c r="AI219" s="46"/>
      <c r="AJ219" s="46"/>
      <c r="AK219" s="46"/>
      <c r="AL219" s="47"/>
      <c r="AM219" s="94">
        <f t="shared" si="35"/>
        <v>0</v>
      </c>
      <c r="AN219" s="45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7"/>
      <c r="BE219" s="94">
        <f t="shared" si="36"/>
        <v>0</v>
      </c>
      <c r="BF219" s="45"/>
      <c r="BG219" s="46"/>
      <c r="BH219" s="46"/>
      <c r="BI219" s="46"/>
      <c r="BJ219" s="46"/>
      <c r="BK219" s="47"/>
      <c r="BL219" s="94">
        <f t="shared" si="37"/>
        <v>0</v>
      </c>
      <c r="BM219" s="45"/>
      <c r="BN219" s="46"/>
      <c r="BO219" s="46"/>
      <c r="BP219" s="46"/>
      <c r="BQ219" s="49"/>
      <c r="BR219" s="50"/>
      <c r="BS219" s="47"/>
      <c r="BT219" s="94">
        <f t="shared" si="38"/>
        <v>0</v>
      </c>
      <c r="BU219" s="44"/>
      <c r="BV219" s="94">
        <f t="shared" si="39"/>
        <v>0</v>
      </c>
    </row>
    <row r="220" spans="1:74" s="17" customFormat="1" ht="15" customHeight="1" x14ac:dyDescent="0.25">
      <c r="A220" s="7">
        <v>214</v>
      </c>
      <c r="B220" s="8">
        <v>306348251</v>
      </c>
      <c r="C220" s="8" t="s">
        <v>102</v>
      </c>
      <c r="D220" s="9">
        <v>65829</v>
      </c>
      <c r="E220" s="68" t="s">
        <v>319</v>
      </c>
      <c r="F220" s="93">
        <f t="shared" si="30"/>
        <v>15731</v>
      </c>
      <c r="G220" s="11">
        <v>15731</v>
      </c>
      <c r="H220" s="12"/>
      <c r="I220" s="12"/>
      <c r="J220" s="12"/>
      <c r="K220" s="13"/>
      <c r="L220" s="93">
        <f t="shared" si="31"/>
        <v>0</v>
      </c>
      <c r="M220" s="11"/>
      <c r="N220" s="12"/>
      <c r="O220" s="12"/>
      <c r="P220" s="12"/>
      <c r="Q220" s="13"/>
      <c r="R220" s="93">
        <f t="shared" si="32"/>
        <v>0</v>
      </c>
      <c r="S220" s="93">
        <f t="shared" si="33"/>
        <v>0</v>
      </c>
      <c r="T220" s="11"/>
      <c r="U220" s="12"/>
      <c r="V220" s="12"/>
      <c r="W220" s="12"/>
      <c r="X220" s="12"/>
      <c r="Y220" s="12"/>
      <c r="Z220" s="12"/>
      <c r="AA220" s="13"/>
      <c r="AB220" s="93">
        <f t="shared" si="34"/>
        <v>0</v>
      </c>
      <c r="AC220" s="11"/>
      <c r="AD220" s="12"/>
      <c r="AE220" s="14"/>
      <c r="AF220" s="14"/>
      <c r="AG220" s="12"/>
      <c r="AH220" s="12"/>
      <c r="AI220" s="12"/>
      <c r="AJ220" s="12"/>
      <c r="AK220" s="12"/>
      <c r="AL220" s="13"/>
      <c r="AM220" s="93">
        <f t="shared" si="35"/>
        <v>0</v>
      </c>
      <c r="AN220" s="11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3"/>
      <c r="BE220" s="93">
        <f t="shared" si="36"/>
        <v>0</v>
      </c>
      <c r="BF220" s="11"/>
      <c r="BG220" s="12"/>
      <c r="BH220" s="12"/>
      <c r="BI220" s="12"/>
      <c r="BJ220" s="12"/>
      <c r="BK220" s="13"/>
      <c r="BL220" s="93">
        <f t="shared" si="37"/>
        <v>0</v>
      </c>
      <c r="BM220" s="11"/>
      <c r="BN220" s="12"/>
      <c r="BO220" s="12"/>
      <c r="BP220" s="12"/>
      <c r="BQ220" s="15"/>
      <c r="BR220" s="16"/>
      <c r="BS220" s="13"/>
      <c r="BT220" s="93">
        <f t="shared" si="38"/>
        <v>0</v>
      </c>
      <c r="BU220" s="10"/>
      <c r="BV220" s="93">
        <f t="shared" si="39"/>
        <v>15731</v>
      </c>
    </row>
    <row r="221" spans="1:74" s="17" customFormat="1" ht="15" customHeight="1" x14ac:dyDescent="0.25">
      <c r="A221" s="7">
        <v>215</v>
      </c>
      <c r="B221" s="18">
        <v>305715591</v>
      </c>
      <c r="C221" s="18" t="s">
        <v>146</v>
      </c>
      <c r="D221" s="9">
        <v>65833</v>
      </c>
      <c r="E221" s="68" t="s">
        <v>320</v>
      </c>
      <c r="F221" s="93">
        <f t="shared" si="30"/>
        <v>0</v>
      </c>
      <c r="G221" s="11"/>
      <c r="H221" s="12"/>
      <c r="I221" s="12"/>
      <c r="J221" s="12"/>
      <c r="K221" s="13"/>
      <c r="L221" s="93">
        <f t="shared" si="31"/>
        <v>0</v>
      </c>
      <c r="M221" s="11"/>
      <c r="N221" s="12"/>
      <c r="O221" s="12"/>
      <c r="P221" s="12"/>
      <c r="Q221" s="13"/>
      <c r="R221" s="93">
        <f t="shared" si="32"/>
        <v>2903</v>
      </c>
      <c r="S221" s="93">
        <f t="shared" si="33"/>
        <v>2903</v>
      </c>
      <c r="T221" s="11">
        <v>2903</v>
      </c>
      <c r="U221" s="12"/>
      <c r="V221" s="12"/>
      <c r="W221" s="12"/>
      <c r="X221" s="12"/>
      <c r="Y221" s="12"/>
      <c r="Z221" s="12"/>
      <c r="AA221" s="13"/>
      <c r="AB221" s="93">
        <f t="shared" si="34"/>
        <v>0</v>
      </c>
      <c r="AC221" s="11"/>
      <c r="AD221" s="12"/>
      <c r="AE221" s="14"/>
      <c r="AF221" s="14"/>
      <c r="AG221" s="12"/>
      <c r="AH221" s="12"/>
      <c r="AI221" s="12"/>
      <c r="AJ221" s="12"/>
      <c r="AK221" s="12"/>
      <c r="AL221" s="13"/>
      <c r="AM221" s="93">
        <f t="shared" si="35"/>
        <v>0</v>
      </c>
      <c r="AN221" s="11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3"/>
      <c r="BE221" s="93">
        <f t="shared" si="36"/>
        <v>0</v>
      </c>
      <c r="BF221" s="11"/>
      <c r="BG221" s="12"/>
      <c r="BH221" s="12"/>
      <c r="BI221" s="12"/>
      <c r="BJ221" s="12"/>
      <c r="BK221" s="13"/>
      <c r="BL221" s="93">
        <f t="shared" si="37"/>
        <v>0</v>
      </c>
      <c r="BM221" s="11"/>
      <c r="BN221" s="12"/>
      <c r="BO221" s="12"/>
      <c r="BP221" s="12"/>
      <c r="BQ221" s="15"/>
      <c r="BR221" s="16"/>
      <c r="BS221" s="13"/>
      <c r="BT221" s="93">
        <f t="shared" si="38"/>
        <v>0</v>
      </c>
      <c r="BU221" s="10"/>
      <c r="BV221" s="93">
        <f t="shared" si="39"/>
        <v>2903</v>
      </c>
    </row>
    <row r="222" spans="1:74" s="17" customFormat="1" ht="15" customHeight="1" x14ac:dyDescent="0.25">
      <c r="A222" s="7">
        <v>216</v>
      </c>
      <c r="B222" s="8">
        <v>306006600</v>
      </c>
      <c r="C222" s="8" t="s">
        <v>102</v>
      </c>
      <c r="D222" s="9">
        <v>65940</v>
      </c>
      <c r="E222" s="68" t="s">
        <v>321</v>
      </c>
      <c r="F222" s="93">
        <f t="shared" si="30"/>
        <v>0</v>
      </c>
      <c r="G222" s="11"/>
      <c r="H222" s="12"/>
      <c r="I222" s="12"/>
      <c r="J222" s="12"/>
      <c r="K222" s="13"/>
      <c r="L222" s="93">
        <f t="shared" si="31"/>
        <v>0</v>
      </c>
      <c r="M222" s="11"/>
      <c r="N222" s="12"/>
      <c r="O222" s="12"/>
      <c r="P222" s="12"/>
      <c r="Q222" s="13"/>
      <c r="R222" s="93">
        <f t="shared" si="32"/>
        <v>0</v>
      </c>
      <c r="S222" s="93">
        <f t="shared" si="33"/>
        <v>0</v>
      </c>
      <c r="T222" s="11"/>
      <c r="U222" s="12"/>
      <c r="V222" s="12"/>
      <c r="W222" s="12"/>
      <c r="X222" s="12"/>
      <c r="Y222" s="12"/>
      <c r="Z222" s="12"/>
      <c r="AA222" s="13"/>
      <c r="AB222" s="93">
        <f t="shared" si="34"/>
        <v>0</v>
      </c>
      <c r="AC222" s="11"/>
      <c r="AD222" s="12"/>
      <c r="AE222" s="14"/>
      <c r="AF222" s="14"/>
      <c r="AG222" s="12"/>
      <c r="AH222" s="12"/>
      <c r="AI222" s="12"/>
      <c r="AJ222" s="12"/>
      <c r="AK222" s="12"/>
      <c r="AL222" s="13"/>
      <c r="AM222" s="93">
        <f t="shared" si="35"/>
        <v>0</v>
      </c>
      <c r="AN222" s="11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3"/>
      <c r="BE222" s="93">
        <f t="shared" si="36"/>
        <v>0</v>
      </c>
      <c r="BF222" s="11"/>
      <c r="BG222" s="12"/>
      <c r="BH222" s="12"/>
      <c r="BI222" s="12"/>
      <c r="BJ222" s="12"/>
      <c r="BK222" s="13"/>
      <c r="BL222" s="93">
        <f t="shared" si="37"/>
        <v>0</v>
      </c>
      <c r="BM222" s="11"/>
      <c r="BN222" s="12"/>
      <c r="BO222" s="12"/>
      <c r="BP222" s="12"/>
      <c r="BQ222" s="15"/>
      <c r="BR222" s="16"/>
      <c r="BS222" s="13"/>
      <c r="BT222" s="93">
        <f t="shared" si="38"/>
        <v>0</v>
      </c>
      <c r="BU222" s="10"/>
      <c r="BV222" s="93">
        <f t="shared" si="39"/>
        <v>0</v>
      </c>
    </row>
    <row r="223" spans="1:74" s="17" customFormat="1" ht="15" customHeight="1" x14ac:dyDescent="0.25">
      <c r="A223" s="7">
        <v>217</v>
      </c>
      <c r="B223" s="8">
        <v>306932338</v>
      </c>
      <c r="C223" s="8" t="s">
        <v>102</v>
      </c>
      <c r="D223" s="9">
        <v>65949</v>
      </c>
      <c r="E223" s="68" t="s">
        <v>322</v>
      </c>
      <c r="F223" s="93">
        <f t="shared" si="30"/>
        <v>0</v>
      </c>
      <c r="G223" s="11"/>
      <c r="H223" s="12"/>
      <c r="I223" s="12"/>
      <c r="J223" s="12"/>
      <c r="K223" s="13"/>
      <c r="L223" s="93">
        <f t="shared" si="31"/>
        <v>0</v>
      </c>
      <c r="M223" s="11"/>
      <c r="N223" s="12"/>
      <c r="O223" s="12"/>
      <c r="P223" s="12"/>
      <c r="Q223" s="13"/>
      <c r="R223" s="93">
        <f t="shared" si="32"/>
        <v>0</v>
      </c>
      <c r="S223" s="93">
        <f t="shared" si="33"/>
        <v>0</v>
      </c>
      <c r="T223" s="11"/>
      <c r="U223" s="12"/>
      <c r="V223" s="12"/>
      <c r="W223" s="12"/>
      <c r="X223" s="12"/>
      <c r="Y223" s="12"/>
      <c r="Z223" s="12"/>
      <c r="AA223" s="13"/>
      <c r="AB223" s="93">
        <f t="shared" si="34"/>
        <v>0</v>
      </c>
      <c r="AC223" s="11"/>
      <c r="AD223" s="12"/>
      <c r="AE223" s="14"/>
      <c r="AF223" s="14"/>
      <c r="AG223" s="12"/>
      <c r="AH223" s="12"/>
      <c r="AI223" s="12"/>
      <c r="AJ223" s="12"/>
      <c r="AK223" s="12"/>
      <c r="AL223" s="13"/>
      <c r="AM223" s="93">
        <f t="shared" si="35"/>
        <v>0</v>
      </c>
      <c r="AN223" s="11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3"/>
      <c r="BE223" s="93">
        <f t="shared" si="36"/>
        <v>4124</v>
      </c>
      <c r="BF223" s="11"/>
      <c r="BG223" s="12"/>
      <c r="BH223" s="12">
        <v>4124</v>
      </c>
      <c r="BI223" s="12"/>
      <c r="BJ223" s="12"/>
      <c r="BK223" s="13"/>
      <c r="BL223" s="93">
        <f t="shared" si="37"/>
        <v>0</v>
      </c>
      <c r="BM223" s="11"/>
      <c r="BN223" s="12"/>
      <c r="BO223" s="12"/>
      <c r="BP223" s="12"/>
      <c r="BQ223" s="15"/>
      <c r="BR223" s="16"/>
      <c r="BS223" s="13"/>
      <c r="BT223" s="93">
        <f t="shared" si="38"/>
        <v>0</v>
      </c>
      <c r="BU223" s="10"/>
      <c r="BV223" s="93">
        <f t="shared" si="39"/>
        <v>4124</v>
      </c>
    </row>
    <row r="224" spans="1:74" s="17" customFormat="1" ht="15" customHeight="1" x14ac:dyDescent="0.25">
      <c r="A224" s="7">
        <v>218</v>
      </c>
      <c r="B224" s="8">
        <v>111959420</v>
      </c>
      <c r="C224" s="8" t="s">
        <v>102</v>
      </c>
      <c r="D224" s="9">
        <v>66276</v>
      </c>
      <c r="E224" s="68" t="s">
        <v>323</v>
      </c>
      <c r="F224" s="93">
        <f t="shared" si="30"/>
        <v>0</v>
      </c>
      <c r="G224" s="11"/>
      <c r="H224" s="12"/>
      <c r="I224" s="12"/>
      <c r="J224" s="12"/>
      <c r="K224" s="13"/>
      <c r="L224" s="93">
        <f t="shared" si="31"/>
        <v>0</v>
      </c>
      <c r="M224" s="11"/>
      <c r="N224" s="12"/>
      <c r="O224" s="12"/>
      <c r="P224" s="12"/>
      <c r="Q224" s="13"/>
      <c r="R224" s="93">
        <f t="shared" si="32"/>
        <v>0</v>
      </c>
      <c r="S224" s="93">
        <f t="shared" si="33"/>
        <v>0</v>
      </c>
      <c r="T224" s="11"/>
      <c r="U224" s="12"/>
      <c r="V224" s="12"/>
      <c r="W224" s="12"/>
      <c r="X224" s="12"/>
      <c r="Y224" s="12"/>
      <c r="Z224" s="12"/>
      <c r="AA224" s="13"/>
      <c r="AB224" s="93">
        <f t="shared" si="34"/>
        <v>0</v>
      </c>
      <c r="AC224" s="11"/>
      <c r="AD224" s="12"/>
      <c r="AE224" s="14"/>
      <c r="AF224" s="14"/>
      <c r="AG224" s="12"/>
      <c r="AH224" s="12"/>
      <c r="AI224" s="12"/>
      <c r="AJ224" s="12"/>
      <c r="AK224" s="12"/>
      <c r="AL224" s="13"/>
      <c r="AM224" s="93">
        <f t="shared" si="35"/>
        <v>311732</v>
      </c>
      <c r="AN224" s="11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3">
        <v>311732</v>
      </c>
      <c r="BE224" s="93">
        <f t="shared" si="36"/>
        <v>0</v>
      </c>
      <c r="BF224" s="11"/>
      <c r="BG224" s="12"/>
      <c r="BH224" s="12"/>
      <c r="BI224" s="12"/>
      <c r="BJ224" s="12"/>
      <c r="BK224" s="13"/>
      <c r="BL224" s="93">
        <f t="shared" si="37"/>
        <v>0</v>
      </c>
      <c r="BM224" s="11"/>
      <c r="BN224" s="12"/>
      <c r="BO224" s="12"/>
      <c r="BP224" s="12"/>
      <c r="BQ224" s="15"/>
      <c r="BR224" s="16"/>
      <c r="BS224" s="13"/>
      <c r="BT224" s="93">
        <f t="shared" si="38"/>
        <v>0</v>
      </c>
      <c r="BU224" s="10"/>
      <c r="BV224" s="93">
        <f t="shared" si="39"/>
        <v>311732</v>
      </c>
    </row>
    <row r="225" spans="1:74" s="17" customFormat="1" ht="15" customHeight="1" x14ac:dyDescent="0.25">
      <c r="A225" s="7">
        <v>219</v>
      </c>
      <c r="B225" s="18">
        <v>305094490</v>
      </c>
      <c r="C225" s="18" t="s">
        <v>102</v>
      </c>
      <c r="D225" s="9">
        <v>100021</v>
      </c>
      <c r="E225" s="68" t="s">
        <v>324</v>
      </c>
      <c r="F225" s="93">
        <f t="shared" si="30"/>
        <v>0</v>
      </c>
      <c r="G225" s="11"/>
      <c r="H225" s="12"/>
      <c r="I225" s="12"/>
      <c r="J225" s="12"/>
      <c r="K225" s="13"/>
      <c r="L225" s="93">
        <f t="shared" si="31"/>
        <v>0</v>
      </c>
      <c r="M225" s="11"/>
      <c r="N225" s="12"/>
      <c r="O225" s="12"/>
      <c r="P225" s="12"/>
      <c r="Q225" s="13"/>
      <c r="R225" s="93">
        <f t="shared" si="32"/>
        <v>27</v>
      </c>
      <c r="S225" s="93">
        <f t="shared" si="33"/>
        <v>27</v>
      </c>
      <c r="T225" s="11">
        <v>27</v>
      </c>
      <c r="U225" s="12"/>
      <c r="V225" s="12"/>
      <c r="W225" s="12"/>
      <c r="X225" s="12"/>
      <c r="Y225" s="12"/>
      <c r="Z225" s="12"/>
      <c r="AA225" s="13"/>
      <c r="AB225" s="93">
        <f t="shared" si="34"/>
        <v>0</v>
      </c>
      <c r="AC225" s="11"/>
      <c r="AD225" s="12"/>
      <c r="AE225" s="14"/>
      <c r="AF225" s="14"/>
      <c r="AG225" s="12"/>
      <c r="AH225" s="12"/>
      <c r="AI225" s="12"/>
      <c r="AJ225" s="12"/>
      <c r="AK225" s="12"/>
      <c r="AL225" s="13"/>
      <c r="AM225" s="93">
        <f t="shared" si="35"/>
        <v>0</v>
      </c>
      <c r="AN225" s="11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3"/>
      <c r="BE225" s="93">
        <f t="shared" si="36"/>
        <v>0</v>
      </c>
      <c r="BF225" s="11"/>
      <c r="BG225" s="12"/>
      <c r="BH225" s="12"/>
      <c r="BI225" s="12"/>
      <c r="BJ225" s="12"/>
      <c r="BK225" s="13"/>
      <c r="BL225" s="93">
        <f t="shared" si="37"/>
        <v>0</v>
      </c>
      <c r="BM225" s="11"/>
      <c r="BN225" s="12"/>
      <c r="BO225" s="12"/>
      <c r="BP225" s="12"/>
      <c r="BQ225" s="15"/>
      <c r="BR225" s="16"/>
      <c r="BS225" s="13"/>
      <c r="BT225" s="93">
        <f t="shared" si="38"/>
        <v>0</v>
      </c>
      <c r="BU225" s="10"/>
      <c r="BV225" s="93">
        <f t="shared" si="39"/>
        <v>27</v>
      </c>
    </row>
    <row r="226" spans="1:74" s="17" customFormat="1" ht="15" customHeight="1" x14ac:dyDescent="0.25">
      <c r="A226" s="7">
        <v>220</v>
      </c>
      <c r="B226" s="8">
        <v>304324369</v>
      </c>
      <c r="C226" s="8" t="s">
        <v>102</v>
      </c>
      <c r="D226" s="9">
        <v>100085</v>
      </c>
      <c r="E226" s="68" t="s">
        <v>325</v>
      </c>
      <c r="F226" s="93">
        <f t="shared" si="30"/>
        <v>10587</v>
      </c>
      <c r="G226" s="11">
        <v>10587</v>
      </c>
      <c r="H226" s="12"/>
      <c r="I226" s="12"/>
      <c r="J226" s="12"/>
      <c r="K226" s="13"/>
      <c r="L226" s="93">
        <f t="shared" si="31"/>
        <v>0</v>
      </c>
      <c r="M226" s="11"/>
      <c r="N226" s="12"/>
      <c r="O226" s="12"/>
      <c r="P226" s="12"/>
      <c r="Q226" s="13"/>
      <c r="R226" s="93">
        <f t="shared" si="32"/>
        <v>107672</v>
      </c>
      <c r="S226" s="93">
        <f t="shared" si="33"/>
        <v>15714</v>
      </c>
      <c r="T226" s="11">
        <v>3980</v>
      </c>
      <c r="U226" s="12">
        <v>1734</v>
      </c>
      <c r="V226" s="12">
        <v>10000</v>
      </c>
      <c r="W226" s="12"/>
      <c r="X226" s="12">
        <v>91958</v>
      </c>
      <c r="Y226" s="12"/>
      <c r="Z226" s="12"/>
      <c r="AA226" s="13"/>
      <c r="AB226" s="93">
        <f t="shared" si="34"/>
        <v>0</v>
      </c>
      <c r="AC226" s="11"/>
      <c r="AD226" s="12"/>
      <c r="AE226" s="14"/>
      <c r="AF226" s="14"/>
      <c r="AG226" s="12"/>
      <c r="AH226" s="12"/>
      <c r="AI226" s="12"/>
      <c r="AJ226" s="12"/>
      <c r="AK226" s="12"/>
      <c r="AL226" s="13"/>
      <c r="AM226" s="93">
        <f t="shared" si="35"/>
        <v>0</v>
      </c>
      <c r="AN226" s="11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3"/>
      <c r="BE226" s="93">
        <f t="shared" si="36"/>
        <v>0</v>
      </c>
      <c r="BF226" s="11"/>
      <c r="BG226" s="12"/>
      <c r="BH226" s="12"/>
      <c r="BI226" s="12"/>
      <c r="BJ226" s="12"/>
      <c r="BK226" s="13"/>
      <c r="BL226" s="93">
        <f t="shared" si="37"/>
        <v>3178</v>
      </c>
      <c r="BM226" s="11"/>
      <c r="BN226" s="12"/>
      <c r="BO226" s="12"/>
      <c r="BP226" s="12"/>
      <c r="BQ226" s="15">
        <v>3178</v>
      </c>
      <c r="BR226" s="16"/>
      <c r="BS226" s="13"/>
      <c r="BT226" s="93">
        <f t="shared" si="38"/>
        <v>0</v>
      </c>
      <c r="BU226" s="10"/>
      <c r="BV226" s="93">
        <f t="shared" si="39"/>
        <v>121437</v>
      </c>
    </row>
    <row r="227" spans="1:74" s="17" customFormat="1" ht="15" customHeight="1" thickBot="1" x14ac:dyDescent="0.3">
      <c r="A227" s="7">
        <v>221</v>
      </c>
      <c r="B227" s="32">
        <v>300043549</v>
      </c>
      <c r="C227" s="32" t="s">
        <v>102</v>
      </c>
      <c r="D227" s="33">
        <v>100106</v>
      </c>
      <c r="E227" s="73" t="s">
        <v>326</v>
      </c>
      <c r="F227" s="97">
        <f t="shared" si="30"/>
        <v>0</v>
      </c>
      <c r="G227" s="35"/>
      <c r="H227" s="36"/>
      <c r="I227" s="36"/>
      <c r="J227" s="36"/>
      <c r="K227" s="37"/>
      <c r="L227" s="97">
        <f t="shared" si="31"/>
        <v>0</v>
      </c>
      <c r="M227" s="35"/>
      <c r="N227" s="36"/>
      <c r="O227" s="36"/>
      <c r="P227" s="36"/>
      <c r="Q227" s="37"/>
      <c r="R227" s="97">
        <f t="shared" si="32"/>
        <v>325655</v>
      </c>
      <c r="S227" s="97">
        <f t="shared" si="33"/>
        <v>36859</v>
      </c>
      <c r="T227" s="35">
        <v>36859</v>
      </c>
      <c r="U227" s="36"/>
      <c r="V227" s="36"/>
      <c r="W227" s="36">
        <v>288796</v>
      </c>
      <c r="X227" s="36"/>
      <c r="Y227" s="36"/>
      <c r="Z227" s="36"/>
      <c r="AA227" s="37"/>
      <c r="AB227" s="97">
        <f t="shared" si="34"/>
        <v>0</v>
      </c>
      <c r="AC227" s="35"/>
      <c r="AD227" s="36"/>
      <c r="AE227" s="38"/>
      <c r="AF227" s="38"/>
      <c r="AG227" s="36"/>
      <c r="AH227" s="36"/>
      <c r="AI227" s="36"/>
      <c r="AJ227" s="36"/>
      <c r="AK227" s="36"/>
      <c r="AL227" s="37"/>
      <c r="AM227" s="97">
        <f t="shared" si="35"/>
        <v>0</v>
      </c>
      <c r="AN227" s="35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7"/>
      <c r="BE227" s="97">
        <f t="shared" si="36"/>
        <v>0</v>
      </c>
      <c r="BF227" s="35"/>
      <c r="BG227" s="36"/>
      <c r="BH227" s="36"/>
      <c r="BI227" s="36"/>
      <c r="BJ227" s="36"/>
      <c r="BK227" s="37"/>
      <c r="BL227" s="97">
        <f t="shared" si="37"/>
        <v>0</v>
      </c>
      <c r="BM227" s="35"/>
      <c r="BN227" s="36"/>
      <c r="BO227" s="36"/>
      <c r="BP227" s="36"/>
      <c r="BQ227" s="39"/>
      <c r="BR227" s="40"/>
      <c r="BS227" s="37"/>
      <c r="BT227" s="97">
        <f t="shared" si="38"/>
        <v>0</v>
      </c>
      <c r="BU227" s="34"/>
      <c r="BV227" s="93">
        <f t="shared" si="39"/>
        <v>325655</v>
      </c>
    </row>
    <row r="228" spans="1:74" ht="15.75" thickBot="1" x14ac:dyDescent="0.3">
      <c r="A228" s="115"/>
      <c r="B228" s="116"/>
      <c r="C228" s="116"/>
      <c r="D228" s="116"/>
      <c r="E228" s="117"/>
      <c r="F228" s="95">
        <f t="shared" ref="F228:BQ228" si="40">SUM(F7:F227)</f>
        <v>214618596</v>
      </c>
      <c r="G228" s="98">
        <f t="shared" si="40"/>
        <v>175199465</v>
      </c>
      <c r="H228" s="99">
        <f t="shared" si="40"/>
        <v>16837159</v>
      </c>
      <c r="I228" s="99">
        <f t="shared" si="40"/>
        <v>20842781</v>
      </c>
      <c r="J228" s="99">
        <f t="shared" si="40"/>
        <v>1434881</v>
      </c>
      <c r="K228" s="100">
        <f t="shared" si="40"/>
        <v>304310</v>
      </c>
      <c r="L228" s="95">
        <f t="shared" si="40"/>
        <v>78461342</v>
      </c>
      <c r="M228" s="98">
        <f t="shared" si="40"/>
        <v>56089919</v>
      </c>
      <c r="N228" s="99">
        <f t="shared" si="40"/>
        <v>11686696</v>
      </c>
      <c r="O228" s="99">
        <f t="shared" si="40"/>
        <v>3188323</v>
      </c>
      <c r="P228" s="99">
        <f t="shared" si="40"/>
        <v>7075476</v>
      </c>
      <c r="Q228" s="100">
        <f t="shared" si="40"/>
        <v>420928</v>
      </c>
      <c r="R228" s="95">
        <f t="shared" si="40"/>
        <v>250924434</v>
      </c>
      <c r="S228" s="95">
        <f t="shared" si="40"/>
        <v>130699373</v>
      </c>
      <c r="T228" s="98">
        <f t="shared" si="40"/>
        <v>62946139</v>
      </c>
      <c r="U228" s="99">
        <f t="shared" si="40"/>
        <v>43909283</v>
      </c>
      <c r="V228" s="99">
        <f t="shared" si="40"/>
        <v>23843951</v>
      </c>
      <c r="W228" s="99">
        <f t="shared" si="40"/>
        <v>53757704</v>
      </c>
      <c r="X228" s="99">
        <f t="shared" si="40"/>
        <v>49548961</v>
      </c>
      <c r="Y228" s="99">
        <f t="shared" si="40"/>
        <v>7264948</v>
      </c>
      <c r="Z228" s="99">
        <f t="shared" si="40"/>
        <v>6631044</v>
      </c>
      <c r="AA228" s="100">
        <f t="shared" si="40"/>
        <v>3022404</v>
      </c>
      <c r="AB228" s="95">
        <f t="shared" si="40"/>
        <v>367842728</v>
      </c>
      <c r="AC228" s="98">
        <f t="shared" si="40"/>
        <v>289943182</v>
      </c>
      <c r="AD228" s="99">
        <f t="shared" si="40"/>
        <v>11431415</v>
      </c>
      <c r="AE228" s="99">
        <f t="shared" si="40"/>
        <v>644942</v>
      </c>
      <c r="AF228" s="99">
        <f t="shared" si="40"/>
        <v>5825960</v>
      </c>
      <c r="AG228" s="99">
        <f t="shared" si="40"/>
        <v>3428255</v>
      </c>
      <c r="AH228" s="99">
        <f t="shared" si="40"/>
        <v>13397375</v>
      </c>
      <c r="AI228" s="99">
        <f t="shared" si="40"/>
        <v>5215406</v>
      </c>
      <c r="AJ228" s="99">
        <f t="shared" si="40"/>
        <v>14671981</v>
      </c>
      <c r="AK228" s="99">
        <f t="shared" si="40"/>
        <v>1372362</v>
      </c>
      <c r="AL228" s="100">
        <f t="shared" si="40"/>
        <v>21911850</v>
      </c>
      <c r="AM228" s="95">
        <f t="shared" si="40"/>
        <v>51165288</v>
      </c>
      <c r="AN228" s="98">
        <f t="shared" si="40"/>
        <v>21176587</v>
      </c>
      <c r="AO228" s="99">
        <f t="shared" si="40"/>
        <v>5680383</v>
      </c>
      <c r="AP228" s="99">
        <f t="shared" si="40"/>
        <v>2773872</v>
      </c>
      <c r="AQ228" s="99">
        <f t="shared" si="40"/>
        <v>153228</v>
      </c>
      <c r="AR228" s="99">
        <f t="shared" si="40"/>
        <v>151285</v>
      </c>
      <c r="AS228" s="99">
        <f t="shared" si="40"/>
        <v>9509566</v>
      </c>
      <c r="AT228" s="99">
        <f t="shared" si="40"/>
        <v>322856</v>
      </c>
      <c r="AU228" s="99">
        <f t="shared" si="40"/>
        <v>4029014</v>
      </c>
      <c r="AV228" s="99">
        <f t="shared" si="40"/>
        <v>1749507</v>
      </c>
      <c r="AW228" s="99">
        <f t="shared" si="40"/>
        <v>383730</v>
      </c>
      <c r="AX228" s="99">
        <f t="shared" si="40"/>
        <v>764984</v>
      </c>
      <c r="AY228" s="99">
        <f t="shared" si="40"/>
        <v>3258695</v>
      </c>
      <c r="AZ228" s="99">
        <f t="shared" si="40"/>
        <v>676095</v>
      </c>
      <c r="BA228" s="99">
        <f t="shared" si="40"/>
        <v>51311</v>
      </c>
      <c r="BB228" s="99">
        <f t="shared" si="40"/>
        <v>79824</v>
      </c>
      <c r="BC228" s="99">
        <f t="shared" si="40"/>
        <v>92619</v>
      </c>
      <c r="BD228" s="100">
        <f t="shared" si="40"/>
        <v>311732</v>
      </c>
      <c r="BE228" s="95">
        <f t="shared" si="40"/>
        <v>62838310</v>
      </c>
      <c r="BF228" s="98">
        <f t="shared" si="40"/>
        <v>7887558</v>
      </c>
      <c r="BG228" s="99">
        <f t="shared" si="40"/>
        <v>14493516</v>
      </c>
      <c r="BH228" s="99">
        <f t="shared" si="40"/>
        <v>241337</v>
      </c>
      <c r="BI228" s="99">
        <f t="shared" si="40"/>
        <v>500566</v>
      </c>
      <c r="BJ228" s="99">
        <f t="shared" si="40"/>
        <v>16067568</v>
      </c>
      <c r="BK228" s="100">
        <f t="shared" si="40"/>
        <v>23647765</v>
      </c>
      <c r="BL228" s="95">
        <f t="shared" si="40"/>
        <v>69298842</v>
      </c>
      <c r="BM228" s="98">
        <f t="shared" si="40"/>
        <v>2959165</v>
      </c>
      <c r="BN228" s="99">
        <f t="shared" si="40"/>
        <v>5052958</v>
      </c>
      <c r="BO228" s="99">
        <f t="shared" si="40"/>
        <v>14411762</v>
      </c>
      <c r="BP228" s="99">
        <f t="shared" si="40"/>
        <v>1189025</v>
      </c>
      <c r="BQ228" s="101">
        <f t="shared" si="40"/>
        <v>3734732</v>
      </c>
      <c r="BR228" s="102">
        <f t="shared" ref="BR228:BV228" si="41">SUM(BR7:BR227)</f>
        <v>38382200</v>
      </c>
      <c r="BS228" s="100">
        <f t="shared" si="41"/>
        <v>3569000</v>
      </c>
      <c r="BT228" s="95">
        <f t="shared" si="41"/>
        <v>1238000</v>
      </c>
      <c r="BU228" s="95">
        <f t="shared" si="41"/>
        <v>1238000</v>
      </c>
      <c r="BV228" s="95">
        <f t="shared" si="41"/>
        <v>1096387540</v>
      </c>
    </row>
    <row r="230" spans="1:74" ht="15.75" x14ac:dyDescent="0.25">
      <c r="D230" s="53" t="s">
        <v>339</v>
      </c>
      <c r="E230" s="52"/>
      <c r="F230" s="57"/>
      <c r="G230" s="54"/>
      <c r="H230" s="54"/>
      <c r="I230" s="54"/>
      <c r="J230" s="54"/>
    </row>
    <row r="231" spans="1:74" ht="15.75" x14ac:dyDescent="0.25">
      <c r="D231" s="53"/>
      <c r="E231" s="55"/>
      <c r="F231" s="58"/>
      <c r="G231" s="56"/>
      <c r="H231" s="53"/>
      <c r="I231" s="53"/>
      <c r="J231" s="53"/>
    </row>
    <row r="232" spans="1:74" ht="15.75" x14ac:dyDescent="0.25">
      <c r="D232" s="103" t="s">
        <v>340</v>
      </c>
      <c r="E232" s="104"/>
      <c r="F232" s="104"/>
      <c r="G232" s="104"/>
      <c r="H232" s="104"/>
      <c r="I232" s="104"/>
      <c r="J232" s="104"/>
    </row>
  </sheetData>
  <autoFilter ref="A6:BV228" xr:uid="{E137AA4E-F424-4277-BBB7-DDE090AFA5C8}"/>
  <mergeCells count="13">
    <mergeCell ref="D232:J232"/>
    <mergeCell ref="AB4:AL4"/>
    <mergeCell ref="A4:E5"/>
    <mergeCell ref="A228:E228"/>
    <mergeCell ref="A1:BV1"/>
    <mergeCell ref="F4:K4"/>
    <mergeCell ref="L4:Q4"/>
    <mergeCell ref="R4:AA4"/>
    <mergeCell ref="AM4:BD4"/>
    <mergeCell ref="BE4:BK4"/>
    <mergeCell ref="BL4:BS4"/>
    <mergeCell ref="BT4:BU4"/>
    <mergeCell ref="BV4:BV6"/>
  </mergeCells>
  <conditionalFormatting sqref="D1:D3 D6:D227 D229:D1048576">
    <cfRule type="duplicateValues" dxfId="1" priority="1"/>
  </conditionalFormatting>
  <conditionalFormatting sqref="D200:D22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Gasevičienė</dc:creator>
  <cp:lastModifiedBy>Gintarė Gasevičienė</cp:lastModifiedBy>
  <dcterms:created xsi:type="dcterms:W3CDTF">2025-08-20T05:50:14Z</dcterms:created>
  <dcterms:modified xsi:type="dcterms:W3CDTF">2025-11-18T13:40:33Z</dcterms:modified>
</cp:coreProperties>
</file>