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pusmetis\"/>
    </mc:Choice>
  </mc:AlternateContent>
  <xr:revisionPtr revIDLastSave="0" documentId="13_ncr:1_{6975744E-8CD1-43F2-8778-FD0F25E3571D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2025 m." sheetId="21" r:id="rId1"/>
  </sheets>
  <definedNames>
    <definedName name="_xlnm._FilterDatabase" localSheetId="0" hidden="1">'2025 m.'!$A$21:$I$116</definedName>
    <definedName name="_xlnm.Print_Titles" localSheetId="0">'2025 m.'!$18:$21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6" i="21" l="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8" i="21"/>
  <c r="E39" i="21"/>
  <c r="E40" i="21"/>
  <c r="E41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0" i="21"/>
  <c r="E61" i="21"/>
  <c r="E62" i="21"/>
  <c r="E63" i="21"/>
  <c r="E64" i="21"/>
  <c r="E65" i="21"/>
  <c r="E66" i="21"/>
  <c r="E67" i="21"/>
  <c r="E68" i="21"/>
  <c r="E69" i="21"/>
  <c r="E70" i="21"/>
  <c r="E71" i="21"/>
  <c r="E72" i="21"/>
  <c r="E73" i="21"/>
  <c r="E74" i="21"/>
  <c r="E75" i="21"/>
  <c r="E76" i="21"/>
  <c r="E77" i="21"/>
  <c r="E78" i="21"/>
  <c r="E79" i="21"/>
  <c r="E80" i="21"/>
  <c r="E81" i="21"/>
  <c r="E82" i="21"/>
  <c r="E83" i="21"/>
  <c r="E84" i="21"/>
  <c r="E85" i="21"/>
  <c r="E86" i="21"/>
  <c r="E87" i="21"/>
  <c r="E88" i="21"/>
  <c r="E89" i="21"/>
  <c r="E90" i="21"/>
  <c r="E91" i="21"/>
  <c r="E92" i="21"/>
  <c r="E93" i="21"/>
  <c r="E94" i="21"/>
  <c r="E95" i="21"/>
  <c r="E96" i="21"/>
  <c r="E97" i="21"/>
  <c r="E98" i="21"/>
  <c r="E99" i="21"/>
  <c r="E100" i="21"/>
  <c r="E101" i="21"/>
  <c r="E102" i="21"/>
  <c r="E103" i="21"/>
  <c r="E104" i="21"/>
  <c r="E105" i="21"/>
  <c r="E106" i="21"/>
  <c r="E107" i="21"/>
  <c r="E108" i="21"/>
  <c r="E109" i="21"/>
  <c r="E110" i="21"/>
  <c r="E111" i="21"/>
  <c r="E112" i="21"/>
  <c r="E113" i="21"/>
  <c r="E114" i="21"/>
  <c r="E115" i="21"/>
  <c r="E23" i="21"/>
  <c r="F22" i="21"/>
  <c r="G22" i="21"/>
  <c r="H22" i="21"/>
  <c r="I22" i="21"/>
  <c r="D22" i="21" l="1"/>
  <c r="E22" i="21" l="1"/>
</calcChain>
</file>

<file path=xl/sharedStrings.xml><?xml version="1.0" encoding="utf-8"?>
<sst xmlns="http://schemas.openxmlformats.org/spreadsheetml/2006/main" count="125" uniqueCount="120">
  <si>
    <t>Eil. Nr.</t>
  </si>
  <si>
    <t xml:space="preserve">vnt. </t>
  </si>
  <si>
    <t>Informavimo paslauga</t>
  </si>
  <si>
    <t>Eur</t>
  </si>
  <si>
    <t>Urologo konsultacija</t>
  </si>
  <si>
    <t>PRIEŠINĖS LIAUKOS VĖŽIO ANKSTYVOSIOS DIAGNOSTIKOS FINANSAVIMO PROGRAMOS VYKDYMO ATASKAITA</t>
  </si>
  <si>
    <t>3496–3499, 2035</t>
  </si>
  <si>
    <t>2036–2043</t>
  </si>
  <si>
    <t xml:space="preserve">Forma patvirtinta  </t>
  </si>
  <si>
    <t xml:space="preserve"> Valstybinės ligonių kasos prie </t>
  </si>
  <si>
    <t xml:space="preserve"> Sveikatos apsaugos ministerijos direktoriaus </t>
  </si>
  <si>
    <t xml:space="preserve"> 2006 m. kovo 29 d. įsakymu Nr. 1K-43 </t>
  </si>
  <si>
    <t xml:space="preserve"> (Valstybinės ligonių kasos prie  </t>
  </si>
  <si>
    <t xml:space="preserve"> Sveikatos apsaugos ministerijos direktoriaus  </t>
  </si>
  <si>
    <t>Asmens sveikatos priežiūros įstaigos (toliau – ASPĮ) identifikacinis numeris</t>
  </si>
  <si>
    <t>ASPĮ pavadinimas</t>
  </si>
  <si>
    <t>Prie ASPĮ prirašytų vyrų (50–69 m. imtinai) skaičius (sausio 1 d. duomenimis)*</t>
  </si>
  <si>
    <t xml:space="preserve">* Jei skaičiuojama, kiek vyrų planuojama patikrinti per ketvirtį, šį skaičių dar dalijame iš 4. </t>
  </si>
  <si>
    <t xml:space="preserve"> 2025 m. sausio 31 d. įsakymo Nr. 1K-29 redakcija) </t>
  </si>
  <si>
    <t>Vilnius</t>
  </si>
  <si>
    <t>VILNIAUS TERITORINĖ LIGONIŲ KASA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</si>
  <si>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</si>
  <si>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</si>
  <si>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</si>
  <si>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</si>
  <si>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</si>
  <si>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</si>
  <si>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</si>
  <si>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</si>
  <si>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</si>
  <si>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</si>
  <si>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Vilniaus rajono centrinė poliklinika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</si>
  <si>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</si>
  <si>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</si>
  <si>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</si>
  <si>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</si>
  <si>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</si>
  <si>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</si>
  <si>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</si>
  <si>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</si>
  <si>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</si>
  <si>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Druskininkų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</si>
  <si>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</si>
  <si>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</si>
  <si>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</si>
  <si>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</si>
  <si>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</si>
  <si>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</si>
  <si>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</si>
  <si>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</si>
  <si>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„Reginos šeimos gydytojo centras“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</si>
  <si>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</si>
  <si>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</si>
  <si>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</si>
  <si>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</si>
  <si>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</si>
  <si>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</si>
  <si>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</si>
  <si>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</si>
  <si>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</si>
  <si>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</si>
  <si>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</si>
  <si>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</si>
  <si>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</si>
  <si>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</si>
  <si>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</si>
  <si>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</si>
  <si>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</si>
  <si>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</si>
  <si>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</si>
  <si>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</si>
  <si>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</si>
  <si>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</si>
  <si>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</si>
  <si>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</si>
  <si>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</si>
  <si>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</si>
  <si>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</si>
  <si>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</si>
  <si>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</si>
  <si>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</si>
  <si>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</si>
  <si>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</si>
  <si>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</si>
  <si>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</si>
  <si>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</si>
  <si>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</si>
  <si>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</si>
  <si>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</si>
  <si>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</si>
  <si>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Lietuvos kalėjimų tarnyba</t>
  </si>
  <si>
    <t>UAB „Gilės“</t>
  </si>
  <si>
    <t>Integralios medicinos centras,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</si>
  <si>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</si>
  <si>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</si>
  <si>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</si>
  <si>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</si>
  <si>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Bendruomenės gydymo centras UAB</t>
  </si>
  <si>
    <t>IĮ Stanaičių šeimos klinika</t>
  </si>
  <si>
    <t>„Unavita“ UAB klinika</t>
  </si>
  <si>
    <t>UAB „Jašiūnų šeimos klinika“</t>
  </si>
  <si>
    <t>UAB „Baltic BioScience“</t>
  </si>
  <si>
    <t>Vaikų ir jaunimo klinika „Empatija“ UAB</t>
  </si>
  <si>
    <t>Addere UAB</t>
  </si>
  <si>
    <t>Medicinos klinika „InnMed“ UAB</t>
  </si>
  <si>
    <t>UAB „Tavo profilaktika“</t>
  </si>
  <si>
    <t>UAB „Omedica“</t>
  </si>
  <si>
    <t>UAB „RVL klinika“</t>
  </si>
  <si>
    <t>UAB „Bendrystės klinika“</t>
  </si>
  <si>
    <t>UAB „Klinika RVK“</t>
  </si>
  <si>
    <t>VšĮ "Vilnelės šeimos klinika"</t>
  </si>
  <si>
    <t>-</t>
  </si>
  <si>
    <t>Gerovės klinika</t>
  </si>
  <si>
    <t>UAB Vingio klinika</t>
  </si>
  <si>
    <t>UAB „Pagirių šiltnamiai“ (sutartis negalioja nuo 2025-02-01)</t>
  </si>
  <si>
    <t>Planuojama patikrinti per ataskaitinį laikotarpį*</t>
  </si>
  <si>
    <t>UAB „Medisanitas“</t>
  </si>
  <si>
    <t>UAB „Džiaugsmo klinika“</t>
  </si>
  <si>
    <t>2025 m. sausio–birželio mėn.</t>
  </si>
  <si>
    <t>2025-07-25 Nr. 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</si>
</sst>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Lt&quot;_-;\-* #,##0.00\ &quot;Lt&quot;_-;_-* &quot;-&quot;??\ &quot;Lt&quot;_-;_-@_-"/>
    <numFmt numFmtId="165" formatCode="_-* #,##0.00\ _L_t_-;\-* #,##0.00\ _L_t_-;_-* &quot;-&quot;??\ _L_t_-;_-@_-"/>
    <numFmt numFmtId="166" formatCode="_-* #,##0.00\ _L_t_-;\-* #,##0.00\ _L_t_-;_-* \-??\ _L_t_-;_-@_-"/>
  </numFmts>
  <fonts count="9" x14ac:knownFonts="1">
    <font>
      <sz val="10"/>
      <name val="Arial"/>
    </font>
    <font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>
      <alignment horizontal="justify" vertical="justify"/>
    </xf>
    <xf numFmtId="0" fontId="3" fillId="0" borderId="0"/>
    <xf numFmtId="0" fontId="3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quotePrefix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6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Comma 6" xfId="5" xr:uid="{00000000-0005-0000-0000-000004000000}"/>
    <cellStyle name="Currency 2" xfId="6" xr:uid="{00000000-0005-0000-0000-000005000000}"/>
    <cellStyle name="Įprastas" xfId="0" builtinId="0"/>
    <cellStyle name="Įprastas 2" xfId="7" xr:uid="{00000000-0005-0000-0000-000007000000}"/>
    <cellStyle name="Įprastas 3" xfId="8" xr:uid="{00000000-0005-0000-0000-000008000000}"/>
    <cellStyle name="Kablelis 2" xfId="9" xr:uid="{00000000-0005-0000-0000-000009000000}"/>
    <cellStyle name="Kablelis 3" xfId="10" xr:uid="{00000000-0005-0000-0000-00000A000000}"/>
    <cellStyle name="Normal 2" xfId="11" xr:uid="{00000000-0005-0000-0000-00000B000000}"/>
    <cellStyle name="Normal 3" xfId="12" xr:uid="{00000000-0005-0000-0000-00000C000000}"/>
    <cellStyle name="Normal 3 2" xfId="13" xr:uid="{00000000-0005-0000-0000-00000D000000}"/>
    <cellStyle name="Normal 3 2 2" xfId="14" xr:uid="{00000000-0005-0000-0000-00000E000000}"/>
    <cellStyle name="Normal 3 2 2 2" xfId="15" xr:uid="{00000000-0005-0000-0000-00000F000000}"/>
    <cellStyle name="Normal 3 2 2 2 2" xfId="16" xr:uid="{00000000-0005-0000-0000-000010000000}"/>
    <cellStyle name="Normal 3 2 2 2 2 2" xfId="17" xr:uid="{00000000-0005-0000-0000-000011000000}"/>
    <cellStyle name="Normal 3 2 2 2 2 3" xfId="18" xr:uid="{00000000-0005-0000-0000-000012000000}"/>
    <cellStyle name="Normal 3 2 2 2 2 4" xfId="19" xr:uid="{00000000-0005-0000-0000-000013000000}"/>
    <cellStyle name="Normal 3 3" xfId="20" xr:uid="{00000000-0005-0000-0000-000014000000}"/>
    <cellStyle name="Normal 4" xfId="21" xr:uid="{00000000-0005-0000-0000-000015000000}"/>
    <cellStyle name="Normal 5" xfId="22" xr:uid="{00000000-0005-0000-0000-000016000000}"/>
    <cellStyle name="Normal_Sheet1" xfId="23" xr:uid="{00000000-0005-0000-0000-000017000000}"/>
    <cellStyle name="Paprastas_AtrankmamografpatikrosPrevprogr_ataskaita" xfId="24" xr:uid="{00000000-0005-0000-0000-000018000000}"/>
    <cellStyle name="Percent 2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9"/>
  <sheetViews>
    <sheetView tabSelected="1" view="pageBreakPreview" topLeftCell="A9" zoomScaleNormal="70" zoomScaleSheetLayoutView="100" workbookViewId="0">
      <pane xSplit="3" ySplit="14" topLeftCell="D23" activePane="bottomRight" state="frozen"/>
      <selection activeCell="A9" sqref="A9"/>
      <selection pane="topRight" activeCell="D9" sqref="D9"/>
      <selection pane="bottomLeft" activeCell="A27" sqref="A27"/>
      <selection pane="bottomRight" activeCell="C22" sqref="C22"/>
    </sheetView>
  </sheetViews>
  <sheetFormatPr defaultColWidth="9.140625" defaultRowHeight="12.75" x14ac:dyDescent="0.2"/>
  <cols>
    <col min="1" max="1" width="5" style="1" customWidth="1"/>
    <col min="2" max="2" width="8.85546875" style="1" customWidth="1"/>
    <col min="3" max="3" width="36.7109375" style="13" customWidth="1"/>
    <col min="4" max="5" width="14.140625" style="1" customWidth="1"/>
    <col min="6" max="6" width="13.140625" style="1" customWidth="1"/>
    <col min="7" max="7" width="13" style="1" customWidth="1"/>
    <col min="8" max="8" width="15" style="1" customWidth="1"/>
    <col min="9" max="9" width="14.140625" style="1" customWidth="1"/>
    <col min="10" max="16384" width="9.140625" style="1"/>
  </cols>
  <sheetData>
    <row r="1" spans="1:9" x14ac:dyDescent="0.2">
      <c r="G1" s="1" t="s">
        <v>8</v>
      </c>
    </row>
    <row r="2" spans="1:9" x14ac:dyDescent="0.2">
      <c r="G2" s="1" t="s">
        <v>9</v>
      </c>
    </row>
    <row r="3" spans="1:9" x14ac:dyDescent="0.2">
      <c r="G3" s="1" t="s">
        <v>10</v>
      </c>
    </row>
    <row r="4" spans="1:9" x14ac:dyDescent="0.2">
      <c r="G4" s="1" t="s">
        <v>11</v>
      </c>
    </row>
    <row r="5" spans="1:9" x14ac:dyDescent="0.2">
      <c r="G5" s="1" t="s">
        <v>12</v>
      </c>
    </row>
    <row r="6" spans="1:9" x14ac:dyDescent="0.2">
      <c r="G6" s="1" t="s">
        <v>13</v>
      </c>
    </row>
    <row r="7" spans="1:9" x14ac:dyDescent="0.2">
      <c r="G7" s="1" t="s">
        <v>18</v>
      </c>
    </row>
    <row r="9" spans="1:9" x14ac:dyDescent="0.2">
      <c r="A9" s="7"/>
      <c r="B9" s="7"/>
      <c r="C9" s="14"/>
      <c r="D9" s="7"/>
      <c r="E9" s="7"/>
      <c r="F9" s="7"/>
      <c r="G9" s="7"/>
      <c r="H9" s="7"/>
      <c r="I9" s="7"/>
    </row>
    <row r="10" spans="1:9" ht="15.6" customHeight="1" x14ac:dyDescent="0.2">
      <c r="A10" s="28" t="s">
        <v>20</v>
      </c>
      <c r="B10" s="28"/>
      <c r="C10" s="28"/>
      <c r="D10" s="28"/>
      <c r="E10" s="28"/>
      <c r="F10" s="28"/>
      <c r="G10" s="28"/>
      <c r="H10" s="28"/>
      <c r="I10" s="28"/>
    </row>
    <row r="11" spans="1:9" ht="16.149999999999999" customHeight="1" x14ac:dyDescent="0.2">
      <c r="A11" s="2"/>
      <c r="B11" s="2"/>
      <c r="C11" s="6"/>
      <c r="D11" s="2"/>
      <c r="E11" s="2"/>
      <c r="F11" s="2"/>
      <c r="G11" s="2"/>
      <c r="H11" s="2"/>
      <c r="I11" s="2"/>
    </row>
    <row r="12" spans="1:9" s="8" customFormat="1" ht="13.15" customHeight="1" x14ac:dyDescent="0.2">
      <c r="A12" s="28" t="s">
        <v>5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2">
      <c r="A13" s="30"/>
      <c r="B13" s="30"/>
      <c r="C13" s="30"/>
      <c r="D13" s="30"/>
      <c r="E13" s="30"/>
      <c r="F13" s="30"/>
      <c r="G13" s="30"/>
      <c r="H13" s="30"/>
      <c r="I13" s="30"/>
    </row>
    <row r="14" spans="1:9" x14ac:dyDescent="0.2">
      <c r="A14" s="28" t="s">
        <v>118</v>
      </c>
      <c r="B14" s="28"/>
      <c r="C14" s="28"/>
      <c r="D14" s="28"/>
      <c r="E14" s="28"/>
      <c r="F14" s="28"/>
      <c r="G14" s="28"/>
      <c r="H14" s="28"/>
      <c r="I14" s="28"/>
    </row>
    <row r="15" spans="1:9" s="8" customFormat="1" x14ac:dyDescent="0.2">
      <c r="A15" s="28" t="s">
        <v>119</v>
      </c>
      <c r="B15" s="29"/>
      <c r="C15" s="29"/>
      <c r="D15" s="29"/>
      <c r="E15" s="29"/>
      <c r="F15" s="29"/>
      <c r="G15" s="29"/>
      <c r="H15" s="29"/>
      <c r="I15" s="29"/>
    </row>
    <row r="16" spans="1:9" s="8" customFormat="1" x14ac:dyDescent="0.2">
      <c r="A16" s="28" t="s">
        <v>19</v>
      </c>
      <c r="B16" s="28"/>
      <c r="C16" s="28"/>
      <c r="D16" s="28"/>
      <c r="E16" s="28"/>
      <c r="F16" s="28"/>
      <c r="G16" s="28"/>
      <c r="H16" s="28"/>
      <c r="I16" s="28"/>
    </row>
    <row r="17" spans="1:9" s="8" customFormat="1" x14ac:dyDescent="0.2">
      <c r="A17" s="2"/>
      <c r="B17" s="1"/>
      <c r="C17" s="13"/>
      <c r="D17" s="1"/>
      <c r="E17" s="1"/>
      <c r="F17" s="1"/>
      <c r="G17" s="1"/>
      <c r="H17" s="1"/>
      <c r="I17" s="1"/>
    </row>
    <row r="18" spans="1:9" s="2" customFormat="1" x14ac:dyDescent="0.2">
      <c r="A18" s="25" t="s">
        <v>0</v>
      </c>
      <c r="B18" s="25" t="s">
        <v>14</v>
      </c>
      <c r="C18" s="25" t="s">
        <v>15</v>
      </c>
      <c r="D18" s="25" t="s">
        <v>16</v>
      </c>
      <c r="E18" s="25" t="s">
        <v>115</v>
      </c>
      <c r="F18" s="25" t="s">
        <v>2</v>
      </c>
      <c r="G18" s="25"/>
      <c r="H18" s="25" t="s">
        <v>4</v>
      </c>
      <c r="I18" s="25"/>
    </row>
    <row r="19" spans="1:9" s="2" customFormat="1" x14ac:dyDescent="0.2">
      <c r="A19" s="25"/>
      <c r="B19" s="25"/>
      <c r="C19" s="25"/>
      <c r="D19" s="25"/>
      <c r="E19" s="25"/>
      <c r="F19" s="25" t="s">
        <v>6</v>
      </c>
      <c r="G19" s="25"/>
      <c r="H19" s="25" t="s">
        <v>7</v>
      </c>
      <c r="I19" s="25"/>
    </row>
    <row r="20" spans="1:9" ht="94.5" customHeight="1" x14ac:dyDescent="0.2">
      <c r="A20" s="25"/>
      <c r="B20" s="25"/>
      <c r="C20" s="25"/>
      <c r="D20" s="25"/>
      <c r="E20" s="25"/>
      <c r="F20" s="9" t="s">
        <v>1</v>
      </c>
      <c r="G20" s="9" t="s">
        <v>3</v>
      </c>
      <c r="H20" s="9" t="s">
        <v>1</v>
      </c>
      <c r="I20" s="9" t="s">
        <v>3</v>
      </c>
    </row>
    <row r="21" spans="1:9" x14ac:dyDescent="0.2">
      <c r="A21" s="19">
        <v>1</v>
      </c>
      <c r="B21" s="19">
        <v>2</v>
      </c>
      <c r="C21" s="19">
        <v>3</v>
      </c>
      <c r="D21" s="19">
        <v>4</v>
      </c>
      <c r="E21" s="19">
        <v>5</v>
      </c>
      <c r="F21" s="19">
        <v>6</v>
      </c>
      <c r="G21" s="19">
        <v>7</v>
      </c>
      <c r="H21" s="19">
        <v>8</v>
      </c>
      <c r="I21" s="19">
        <v>9</v>
      </c>
    </row>
    <row r="22" spans="1:9" s="8" customFormat="1" ht="13.5" x14ac:dyDescent="0.2">
      <c r="A22" s="21"/>
      <c r="B22" s="21"/>
      <c r="C22" s="22" t="s">
        <v>21</v>
      </c>
      <c r="D22" s="23">
        <f>SUM(D23:D116)</f>
        <v>119307</v>
      </c>
      <c r="E22" s="23">
        <f>SUM(E23:E116)</f>
        <v>29826.75</v>
      </c>
      <c r="F22" s="23">
        <f t="shared" ref="F22:I22" si="0">SUM(F23:F116)</f>
        <v>15283</v>
      </c>
      <c r="G22" s="24">
        <f t="shared" si="0"/>
        <v>417990.05000000005</v>
      </c>
      <c r="H22" s="23">
        <f t="shared" si="0"/>
        <v>145</v>
      </c>
      <c r="I22" s="24">
        <f t="shared" si="0"/>
        <v>38367</v>
      </c>
    </row>
    <row r="23" spans="1:9" ht="25.5" x14ac:dyDescent="0.2">
      <c r="A23" s="9">
        <v>1</v>
      </c>
      <c r="B23" s="9">
        <v>77</v>
      </c>
      <c r="C23" s="15" t="s">
        <v>22</v>
      </c>
      <c r="D23" s="16">
        <v>2409</v>
      </c>
      <c r="E23" s="16">
        <f>(D23/2)/2</f>
        <v>602.25</v>
      </c>
      <c r="F23" s="17">
        <v>359</v>
      </c>
      <c r="G23" s="20">
        <v>9818.65</v>
      </c>
      <c r="H23" s="17"/>
      <c r="I23" s="20"/>
    </row>
    <row r="24" spans="1:9" ht="25.5" x14ac:dyDescent="0.2">
      <c r="A24" s="9">
        <v>2</v>
      </c>
      <c r="B24" s="9">
        <v>79</v>
      </c>
      <c r="C24" s="15" t="s">
        <v>23</v>
      </c>
      <c r="D24" s="16">
        <v>2140</v>
      </c>
      <c r="E24" s="16">
        <f t="shared" ref="E24:E87" si="1">(D24/2)/2</f>
        <v>535</v>
      </c>
      <c r="F24" s="17">
        <v>229</v>
      </c>
      <c r="G24" s="20">
        <v>6263.1500000000005</v>
      </c>
      <c r="H24" s="17"/>
      <c r="I24" s="20"/>
    </row>
    <row r="25" spans="1:9" x14ac:dyDescent="0.2">
      <c r="A25" s="9">
        <v>3</v>
      </c>
      <c r="B25" s="9">
        <v>82</v>
      </c>
      <c r="C25" s="15" t="s">
        <v>24</v>
      </c>
      <c r="D25" s="16">
        <v>6070</v>
      </c>
      <c r="E25" s="16">
        <f t="shared" si="1"/>
        <v>1517.5</v>
      </c>
      <c r="F25" s="17">
        <v>738</v>
      </c>
      <c r="G25" s="20">
        <v>20184.300000000003</v>
      </c>
      <c r="H25" s="17"/>
      <c r="I25" s="20"/>
    </row>
    <row r="26" spans="1:9" x14ac:dyDescent="0.2">
      <c r="A26" s="9">
        <v>4</v>
      </c>
      <c r="B26" s="9">
        <v>91</v>
      </c>
      <c r="C26" s="15" t="s">
        <v>25</v>
      </c>
      <c r="D26" s="16">
        <v>8719</v>
      </c>
      <c r="E26" s="16">
        <f t="shared" si="1"/>
        <v>2179.75</v>
      </c>
      <c r="F26" s="17">
        <v>1094</v>
      </c>
      <c r="G26" s="20">
        <v>29920.899999999998</v>
      </c>
      <c r="H26" s="17">
        <v>23</v>
      </c>
      <c r="I26" s="20">
        <v>6085.8</v>
      </c>
    </row>
    <row r="27" spans="1:9" x14ac:dyDescent="0.2">
      <c r="A27" s="9">
        <v>5</v>
      </c>
      <c r="B27" s="9">
        <v>92</v>
      </c>
      <c r="C27" s="15" t="s">
        <v>26</v>
      </c>
      <c r="D27" s="16">
        <v>9477</v>
      </c>
      <c r="E27" s="16">
        <f t="shared" si="1"/>
        <v>2369.25</v>
      </c>
      <c r="F27" s="17">
        <v>1464</v>
      </c>
      <c r="G27" s="20">
        <v>40040.399999999994</v>
      </c>
      <c r="H27" s="17">
        <v>30</v>
      </c>
      <c r="I27" s="20">
        <v>7938</v>
      </c>
    </row>
    <row r="28" spans="1:9" x14ac:dyDescent="0.2">
      <c r="A28" s="9">
        <v>6</v>
      </c>
      <c r="B28" s="9">
        <v>94</v>
      </c>
      <c r="C28" s="15" t="s">
        <v>27</v>
      </c>
      <c r="D28" s="16">
        <v>12318</v>
      </c>
      <c r="E28" s="16">
        <f t="shared" si="1"/>
        <v>3079.5</v>
      </c>
      <c r="F28" s="17">
        <v>1670</v>
      </c>
      <c r="G28" s="20">
        <v>45674.5</v>
      </c>
      <c r="H28" s="17">
        <v>38</v>
      </c>
      <c r="I28" s="20">
        <v>10054.800000000001</v>
      </c>
    </row>
    <row r="29" spans="1:9" x14ac:dyDescent="0.2">
      <c r="A29" s="9">
        <v>7</v>
      </c>
      <c r="B29" s="9">
        <v>96</v>
      </c>
      <c r="C29" s="15" t="s">
        <v>28</v>
      </c>
      <c r="D29" s="16">
        <v>8148</v>
      </c>
      <c r="E29" s="16">
        <f t="shared" si="1"/>
        <v>2037</v>
      </c>
      <c r="F29" s="17">
        <v>1084</v>
      </c>
      <c r="G29" s="20">
        <v>29647.4</v>
      </c>
      <c r="H29" s="17">
        <v>1</v>
      </c>
      <c r="I29" s="20">
        <v>264.60000000000002</v>
      </c>
    </row>
    <row r="30" spans="1:9" x14ac:dyDescent="0.2">
      <c r="A30" s="9">
        <v>8</v>
      </c>
      <c r="B30" s="9">
        <v>97</v>
      </c>
      <c r="C30" s="15" t="s">
        <v>29</v>
      </c>
      <c r="D30" s="16">
        <v>5807</v>
      </c>
      <c r="E30" s="16">
        <f t="shared" si="1"/>
        <v>1451.75</v>
      </c>
      <c r="F30" s="17">
        <v>693</v>
      </c>
      <c r="G30" s="20">
        <v>18953.550000000003</v>
      </c>
      <c r="H30" s="17">
        <v>4</v>
      </c>
      <c r="I30" s="20">
        <v>1058.4000000000001</v>
      </c>
    </row>
    <row r="31" spans="1:9" ht="25.5" x14ac:dyDescent="0.2">
      <c r="A31" s="9">
        <v>9</v>
      </c>
      <c r="B31" s="9">
        <v>99</v>
      </c>
      <c r="C31" s="15" t="s">
        <v>30</v>
      </c>
      <c r="D31" s="16">
        <v>1641</v>
      </c>
      <c r="E31" s="16">
        <f t="shared" si="1"/>
        <v>410.25</v>
      </c>
      <c r="F31" s="17">
        <v>202</v>
      </c>
      <c r="G31" s="20">
        <v>5524.7</v>
      </c>
      <c r="H31" s="17">
        <v>28</v>
      </c>
      <c r="I31" s="20">
        <v>7408.8000000000011</v>
      </c>
    </row>
    <row r="32" spans="1:9" x14ac:dyDescent="0.2">
      <c r="A32" s="9">
        <v>10</v>
      </c>
      <c r="B32" s="9">
        <v>100</v>
      </c>
      <c r="C32" s="15" t="s">
        <v>31</v>
      </c>
      <c r="D32" s="16">
        <v>8792</v>
      </c>
      <c r="E32" s="16">
        <f t="shared" si="1"/>
        <v>2198</v>
      </c>
      <c r="F32" s="17">
        <v>1374</v>
      </c>
      <c r="G32" s="20">
        <v>37578.899999999929</v>
      </c>
      <c r="H32" s="17"/>
      <c r="I32" s="20"/>
    </row>
    <row r="33" spans="1:9" ht="25.5" x14ac:dyDescent="0.2">
      <c r="A33" s="9">
        <v>11</v>
      </c>
      <c r="B33" s="9">
        <v>101</v>
      </c>
      <c r="C33" s="15" t="s">
        <v>32</v>
      </c>
      <c r="D33" s="16">
        <v>371</v>
      </c>
      <c r="E33" s="16">
        <f t="shared" si="1"/>
        <v>92.75</v>
      </c>
      <c r="F33" s="17">
        <v>36</v>
      </c>
      <c r="G33" s="20">
        <v>984.60000000000014</v>
      </c>
      <c r="H33" s="17"/>
      <c r="I33" s="20"/>
    </row>
    <row r="34" spans="1:9" ht="25.5" x14ac:dyDescent="0.2">
      <c r="A34" s="9">
        <v>12</v>
      </c>
      <c r="B34" s="9">
        <v>102</v>
      </c>
      <c r="C34" s="15" t="s">
        <v>33</v>
      </c>
      <c r="D34" s="16">
        <v>1681</v>
      </c>
      <c r="E34" s="16">
        <f t="shared" si="1"/>
        <v>420.25</v>
      </c>
      <c r="F34" s="17">
        <v>129</v>
      </c>
      <c r="G34" s="20">
        <v>3528.1499999999996</v>
      </c>
      <c r="H34" s="17"/>
      <c r="I34" s="20"/>
    </row>
    <row r="35" spans="1:9" x14ac:dyDescent="0.2">
      <c r="A35" s="9">
        <v>13</v>
      </c>
      <c r="B35" s="9">
        <v>104</v>
      </c>
      <c r="C35" s="15" t="s">
        <v>34</v>
      </c>
      <c r="D35" s="16">
        <v>861</v>
      </c>
      <c r="E35" s="16">
        <f t="shared" si="1"/>
        <v>215.25</v>
      </c>
      <c r="F35" s="17">
        <v>92</v>
      </c>
      <c r="G35" s="20">
        <v>2516.1999999999994</v>
      </c>
      <c r="H35" s="17"/>
      <c r="I35" s="20"/>
    </row>
    <row r="36" spans="1:9" ht="25.5" x14ac:dyDescent="0.2">
      <c r="A36" s="9">
        <v>14</v>
      </c>
      <c r="B36" s="9">
        <v>108</v>
      </c>
      <c r="C36" s="15" t="s">
        <v>35</v>
      </c>
      <c r="D36" s="16">
        <v>1293</v>
      </c>
      <c r="E36" s="16">
        <f t="shared" si="1"/>
        <v>323.25</v>
      </c>
      <c r="F36" s="17">
        <v>229</v>
      </c>
      <c r="G36" s="20">
        <v>6263.1499999999987</v>
      </c>
      <c r="H36" s="17"/>
      <c r="I36" s="20"/>
    </row>
    <row r="37" spans="1:9" ht="25.5" x14ac:dyDescent="0.2">
      <c r="A37" s="9">
        <v>15</v>
      </c>
      <c r="B37" s="9">
        <v>109</v>
      </c>
      <c r="C37" s="15" t="s">
        <v>36</v>
      </c>
      <c r="D37" s="16">
        <v>3510</v>
      </c>
      <c r="E37" s="16">
        <f t="shared" si="1"/>
        <v>877.5</v>
      </c>
      <c r="F37" s="17">
        <v>489</v>
      </c>
      <c r="G37" s="20">
        <v>13374.149999999998</v>
      </c>
      <c r="H37" s="17"/>
      <c r="I37" s="20"/>
    </row>
    <row r="38" spans="1:9" x14ac:dyDescent="0.2">
      <c r="A38" s="9">
        <v>16</v>
      </c>
      <c r="B38" s="9">
        <v>158</v>
      </c>
      <c r="C38" s="15" t="s">
        <v>37</v>
      </c>
      <c r="D38" s="16">
        <v>1226</v>
      </c>
      <c r="E38" s="16">
        <f t="shared" si="1"/>
        <v>306.5</v>
      </c>
      <c r="F38" s="17">
        <v>131</v>
      </c>
      <c r="G38" s="20">
        <v>3582.85</v>
      </c>
      <c r="H38" s="17"/>
      <c r="I38" s="20"/>
    </row>
    <row r="39" spans="1:9" x14ac:dyDescent="0.2">
      <c r="A39" s="9">
        <v>17</v>
      </c>
      <c r="B39" s="9">
        <v>160</v>
      </c>
      <c r="C39" s="15" t="s">
        <v>38</v>
      </c>
      <c r="D39" s="16">
        <v>593</v>
      </c>
      <c r="E39" s="16">
        <f t="shared" si="1"/>
        <v>148.25</v>
      </c>
      <c r="F39" s="17">
        <v>56</v>
      </c>
      <c r="G39" s="20">
        <v>1531.5999999999995</v>
      </c>
      <c r="H39" s="17"/>
      <c r="I39" s="20"/>
    </row>
    <row r="40" spans="1:9" x14ac:dyDescent="0.2">
      <c r="A40" s="9">
        <v>18</v>
      </c>
      <c r="B40" s="9">
        <v>364</v>
      </c>
      <c r="C40" s="15" t="s">
        <v>39</v>
      </c>
      <c r="D40" s="16">
        <v>1721</v>
      </c>
      <c r="E40" s="16">
        <f t="shared" si="1"/>
        <v>430.25</v>
      </c>
      <c r="F40" s="17">
        <v>185</v>
      </c>
      <c r="G40" s="20">
        <v>5059.75</v>
      </c>
      <c r="H40" s="17">
        <v>2</v>
      </c>
      <c r="I40" s="20">
        <v>529.20000000000005</v>
      </c>
    </row>
    <row r="41" spans="1:9" ht="25.5" x14ac:dyDescent="0.2">
      <c r="A41" s="9">
        <v>19</v>
      </c>
      <c r="B41" s="9">
        <v>463</v>
      </c>
      <c r="C41" s="15" t="s">
        <v>40</v>
      </c>
      <c r="D41" s="16">
        <v>3241</v>
      </c>
      <c r="E41" s="16">
        <f t="shared" si="1"/>
        <v>810.25</v>
      </c>
      <c r="F41" s="17">
        <v>409</v>
      </c>
      <c r="G41" s="20">
        <v>11186.150000000001</v>
      </c>
      <c r="H41" s="17"/>
      <c r="I41" s="20"/>
    </row>
    <row r="42" spans="1:9" x14ac:dyDescent="0.2">
      <c r="A42" s="9">
        <v>20</v>
      </c>
      <c r="B42" s="9">
        <v>483</v>
      </c>
      <c r="C42" s="15" t="s">
        <v>41</v>
      </c>
      <c r="D42" s="16" t="s">
        <v>111</v>
      </c>
      <c r="E42" s="16" t="s">
        <v>111</v>
      </c>
      <c r="F42" s="17"/>
      <c r="G42" s="20"/>
      <c r="H42" s="17">
        <v>1</v>
      </c>
      <c r="I42" s="20">
        <v>264.60000000000002</v>
      </c>
    </row>
    <row r="43" spans="1:9" x14ac:dyDescent="0.2">
      <c r="A43" s="9">
        <v>21</v>
      </c>
      <c r="B43" s="9">
        <v>510</v>
      </c>
      <c r="C43" s="15" t="s">
        <v>42</v>
      </c>
      <c r="D43" s="16" t="s">
        <v>111</v>
      </c>
      <c r="E43" s="16" t="s">
        <v>111</v>
      </c>
      <c r="F43" s="17"/>
      <c r="G43" s="20"/>
      <c r="H43" s="17">
        <v>13</v>
      </c>
      <c r="I43" s="20">
        <v>3439.8</v>
      </c>
    </row>
    <row r="44" spans="1:9" x14ac:dyDescent="0.2">
      <c r="A44" s="9">
        <v>22</v>
      </c>
      <c r="B44" s="9">
        <v>513</v>
      </c>
      <c r="C44" s="15" t="s">
        <v>43</v>
      </c>
      <c r="D44" s="16">
        <v>2649</v>
      </c>
      <c r="E44" s="16">
        <f t="shared" si="1"/>
        <v>662.25</v>
      </c>
      <c r="F44" s="17">
        <v>235</v>
      </c>
      <c r="G44" s="20">
        <v>6427.2499999999991</v>
      </c>
      <c r="H44" s="17"/>
      <c r="I44" s="20"/>
    </row>
    <row r="45" spans="1:9" ht="25.5" x14ac:dyDescent="0.2">
      <c r="A45" s="9">
        <v>23</v>
      </c>
      <c r="B45" s="9">
        <v>573</v>
      </c>
      <c r="C45" s="15" t="s">
        <v>44</v>
      </c>
      <c r="D45" s="16">
        <v>490</v>
      </c>
      <c r="E45" s="16">
        <f t="shared" si="1"/>
        <v>122.5</v>
      </c>
      <c r="F45" s="17">
        <v>69</v>
      </c>
      <c r="G45" s="20">
        <v>1887.1499999999996</v>
      </c>
      <c r="H45" s="17"/>
      <c r="I45" s="20"/>
    </row>
    <row r="46" spans="1:9" ht="25.5" x14ac:dyDescent="0.2">
      <c r="A46" s="9">
        <v>24</v>
      </c>
      <c r="B46" s="9">
        <v>587</v>
      </c>
      <c r="C46" s="15" t="s">
        <v>45</v>
      </c>
      <c r="D46" s="16">
        <v>1742</v>
      </c>
      <c r="E46" s="16">
        <f t="shared" si="1"/>
        <v>435.5</v>
      </c>
      <c r="F46" s="17">
        <v>180</v>
      </c>
      <c r="G46" s="20">
        <v>4923.0000000000018</v>
      </c>
      <c r="H46" s="17"/>
      <c r="I46" s="20"/>
    </row>
    <row r="47" spans="1:9" x14ac:dyDescent="0.2">
      <c r="A47" s="9">
        <v>25</v>
      </c>
      <c r="B47" s="9">
        <v>613</v>
      </c>
      <c r="C47" s="15" t="s">
        <v>46</v>
      </c>
      <c r="D47" s="16">
        <v>2614</v>
      </c>
      <c r="E47" s="16">
        <f t="shared" si="1"/>
        <v>653.5</v>
      </c>
      <c r="F47" s="17">
        <v>157</v>
      </c>
      <c r="G47" s="20">
        <v>4293.9500000000007</v>
      </c>
      <c r="H47" s="17"/>
      <c r="I47" s="20"/>
    </row>
    <row r="48" spans="1:9" x14ac:dyDescent="0.2">
      <c r="A48" s="9">
        <v>26</v>
      </c>
      <c r="B48" s="9">
        <v>617</v>
      </c>
      <c r="C48" s="15" t="s">
        <v>47</v>
      </c>
      <c r="D48" s="16">
        <v>880</v>
      </c>
      <c r="E48" s="16">
        <f t="shared" si="1"/>
        <v>220</v>
      </c>
      <c r="F48" s="17">
        <v>143</v>
      </c>
      <c r="G48" s="20">
        <v>3911.0499999999988</v>
      </c>
      <c r="H48" s="17"/>
      <c r="I48" s="20"/>
    </row>
    <row r="49" spans="1:9" ht="25.5" x14ac:dyDescent="0.2">
      <c r="A49" s="9">
        <v>27</v>
      </c>
      <c r="B49" s="9">
        <v>624</v>
      </c>
      <c r="C49" s="15" t="s">
        <v>48</v>
      </c>
      <c r="D49" s="16">
        <v>353</v>
      </c>
      <c r="E49" s="16">
        <f t="shared" si="1"/>
        <v>88.25</v>
      </c>
      <c r="F49" s="17">
        <v>69</v>
      </c>
      <c r="G49" s="20">
        <v>1887.1499999999999</v>
      </c>
      <c r="H49" s="17">
        <v>4</v>
      </c>
      <c r="I49" s="20">
        <v>1058.4000000000001</v>
      </c>
    </row>
    <row r="50" spans="1:9" ht="25.5" x14ac:dyDescent="0.2">
      <c r="A50" s="9">
        <v>28</v>
      </c>
      <c r="B50" s="9">
        <v>4335</v>
      </c>
      <c r="C50" s="18" t="s">
        <v>114</v>
      </c>
      <c r="D50" s="16">
        <v>145</v>
      </c>
      <c r="E50" s="16">
        <f t="shared" si="1"/>
        <v>36.25</v>
      </c>
      <c r="F50" s="17">
        <v>2</v>
      </c>
      <c r="G50" s="20">
        <v>54.7</v>
      </c>
      <c r="H50" s="17"/>
      <c r="I50" s="20"/>
    </row>
    <row r="51" spans="1:9" ht="25.5" x14ac:dyDescent="0.2">
      <c r="A51" s="9">
        <v>29</v>
      </c>
      <c r="B51" s="9">
        <v>4344</v>
      </c>
      <c r="C51" s="15" t="s">
        <v>49</v>
      </c>
      <c r="D51" s="16">
        <v>567</v>
      </c>
      <c r="E51" s="16">
        <f t="shared" si="1"/>
        <v>141.75</v>
      </c>
      <c r="F51" s="17">
        <v>80</v>
      </c>
      <c r="G51" s="20">
        <v>2188</v>
      </c>
      <c r="H51" s="17"/>
      <c r="I51" s="20"/>
    </row>
    <row r="52" spans="1:9" x14ac:dyDescent="0.2">
      <c r="A52" s="9">
        <v>30</v>
      </c>
      <c r="B52" s="9">
        <v>4481</v>
      </c>
      <c r="C52" s="15" t="s">
        <v>50</v>
      </c>
      <c r="D52" s="16">
        <v>206</v>
      </c>
      <c r="E52" s="16">
        <f t="shared" si="1"/>
        <v>51.5</v>
      </c>
      <c r="F52" s="17">
        <v>18</v>
      </c>
      <c r="G52" s="20">
        <v>492.30000000000013</v>
      </c>
      <c r="H52" s="17"/>
      <c r="I52" s="20"/>
    </row>
    <row r="53" spans="1:9" x14ac:dyDescent="0.2">
      <c r="A53" s="9">
        <v>31</v>
      </c>
      <c r="B53" s="9">
        <v>4499</v>
      </c>
      <c r="C53" s="15" t="s">
        <v>51</v>
      </c>
      <c r="D53" s="16">
        <v>583</v>
      </c>
      <c r="E53" s="16">
        <f t="shared" si="1"/>
        <v>145.75</v>
      </c>
      <c r="F53" s="17">
        <v>74</v>
      </c>
      <c r="G53" s="20">
        <v>2023.9</v>
      </c>
      <c r="H53" s="17"/>
      <c r="I53" s="20"/>
    </row>
    <row r="54" spans="1:9" x14ac:dyDescent="0.2">
      <c r="A54" s="9">
        <v>32</v>
      </c>
      <c r="B54" s="9">
        <v>4520</v>
      </c>
      <c r="C54" s="15" t="s">
        <v>52</v>
      </c>
      <c r="D54" s="16">
        <v>745</v>
      </c>
      <c r="E54" s="16">
        <f t="shared" si="1"/>
        <v>186.25</v>
      </c>
      <c r="F54" s="17">
        <v>98</v>
      </c>
      <c r="G54" s="20">
        <v>2680.3</v>
      </c>
      <c r="H54" s="17"/>
      <c r="I54" s="20"/>
    </row>
    <row r="55" spans="1:9" x14ac:dyDescent="0.2">
      <c r="A55" s="9">
        <v>33</v>
      </c>
      <c r="B55" s="9">
        <v>4533</v>
      </c>
      <c r="C55" s="15" t="s">
        <v>53</v>
      </c>
      <c r="D55" s="16">
        <v>77</v>
      </c>
      <c r="E55" s="16">
        <f t="shared" si="1"/>
        <v>19.25</v>
      </c>
      <c r="F55" s="17">
        <v>7</v>
      </c>
      <c r="G55" s="20">
        <v>191.45</v>
      </c>
      <c r="H55" s="17"/>
      <c r="I55" s="20"/>
    </row>
    <row r="56" spans="1:9" ht="25.5" x14ac:dyDescent="0.2">
      <c r="A56" s="9">
        <v>34</v>
      </c>
      <c r="B56" s="9">
        <v>4547</v>
      </c>
      <c r="C56" s="15" t="s">
        <v>54</v>
      </c>
      <c r="D56" s="16">
        <v>108</v>
      </c>
      <c r="E56" s="16">
        <f t="shared" si="1"/>
        <v>27</v>
      </c>
      <c r="F56" s="17">
        <v>10</v>
      </c>
      <c r="G56" s="20">
        <v>273.5</v>
      </c>
      <c r="H56" s="17"/>
      <c r="I56" s="20"/>
    </row>
    <row r="57" spans="1:9" x14ac:dyDescent="0.2">
      <c r="A57" s="9">
        <v>35</v>
      </c>
      <c r="B57" s="9">
        <v>4582</v>
      </c>
      <c r="C57" s="15" t="s">
        <v>55</v>
      </c>
      <c r="D57" s="16">
        <v>89</v>
      </c>
      <c r="E57" s="16">
        <f t="shared" si="1"/>
        <v>22.25</v>
      </c>
      <c r="F57" s="17">
        <v>6</v>
      </c>
      <c r="G57" s="20">
        <v>164.1</v>
      </c>
      <c r="H57" s="17"/>
      <c r="I57" s="20"/>
    </row>
    <row r="58" spans="1:9" ht="25.5" x14ac:dyDescent="0.2">
      <c r="A58" s="9">
        <v>36</v>
      </c>
      <c r="B58" s="9">
        <v>4619</v>
      </c>
      <c r="C58" s="15" t="s">
        <v>56</v>
      </c>
      <c r="D58" s="16">
        <v>268</v>
      </c>
      <c r="E58" s="16">
        <f t="shared" si="1"/>
        <v>67</v>
      </c>
      <c r="F58" s="17">
        <v>38</v>
      </c>
      <c r="G58" s="20">
        <v>1039.3000000000002</v>
      </c>
      <c r="H58" s="17"/>
      <c r="I58" s="20"/>
    </row>
    <row r="59" spans="1:9" x14ac:dyDescent="0.2">
      <c r="A59" s="9">
        <v>37</v>
      </c>
      <c r="B59" s="9">
        <v>4637</v>
      </c>
      <c r="C59" s="15" t="s">
        <v>57</v>
      </c>
      <c r="D59" s="16">
        <v>400</v>
      </c>
      <c r="E59" s="16">
        <f t="shared" si="1"/>
        <v>100</v>
      </c>
      <c r="F59" s="17">
        <v>34</v>
      </c>
      <c r="G59" s="20">
        <v>929.90000000000009</v>
      </c>
      <c r="H59" s="17"/>
      <c r="I59" s="20"/>
    </row>
    <row r="60" spans="1:9" x14ac:dyDescent="0.2">
      <c r="A60" s="9">
        <v>38</v>
      </c>
      <c r="B60" s="9">
        <v>4656</v>
      </c>
      <c r="C60" s="15" t="s">
        <v>58</v>
      </c>
      <c r="D60" s="16">
        <v>79</v>
      </c>
      <c r="E60" s="16">
        <f t="shared" si="1"/>
        <v>19.75</v>
      </c>
      <c r="F60" s="17">
        <v>11</v>
      </c>
      <c r="G60" s="20">
        <v>300.85000000000002</v>
      </c>
      <c r="H60" s="17"/>
      <c r="I60" s="20"/>
    </row>
    <row r="61" spans="1:9" x14ac:dyDescent="0.2">
      <c r="A61" s="9">
        <v>39</v>
      </c>
      <c r="B61" s="9">
        <v>4663</v>
      </c>
      <c r="C61" s="15" t="s">
        <v>59</v>
      </c>
      <c r="D61" s="16">
        <v>381</v>
      </c>
      <c r="E61" s="16">
        <f t="shared" si="1"/>
        <v>95.25</v>
      </c>
      <c r="F61" s="17">
        <v>37</v>
      </c>
      <c r="G61" s="20">
        <v>1011.95</v>
      </c>
      <c r="H61" s="17"/>
      <c r="I61" s="20"/>
    </row>
    <row r="62" spans="1:9" ht="25.5" x14ac:dyDescent="0.2">
      <c r="A62" s="9">
        <v>40</v>
      </c>
      <c r="B62" s="9">
        <v>4685</v>
      </c>
      <c r="C62" s="15" t="s">
        <v>60</v>
      </c>
      <c r="D62" s="16">
        <v>185</v>
      </c>
      <c r="E62" s="16">
        <f t="shared" si="1"/>
        <v>46.25</v>
      </c>
      <c r="F62" s="17">
        <v>20</v>
      </c>
      <c r="G62" s="20">
        <v>547.00000000000011</v>
      </c>
      <c r="H62" s="17"/>
      <c r="I62" s="20"/>
    </row>
    <row r="63" spans="1:9" x14ac:dyDescent="0.2">
      <c r="A63" s="9">
        <v>41</v>
      </c>
      <c r="B63" s="9">
        <v>4771</v>
      </c>
      <c r="C63" s="15" t="s">
        <v>61</v>
      </c>
      <c r="D63" s="16">
        <v>406</v>
      </c>
      <c r="E63" s="16">
        <f t="shared" si="1"/>
        <v>101.5</v>
      </c>
      <c r="F63" s="17">
        <v>54</v>
      </c>
      <c r="G63" s="20">
        <v>1476.9</v>
      </c>
      <c r="H63" s="17"/>
      <c r="I63" s="20"/>
    </row>
    <row r="64" spans="1:9" x14ac:dyDescent="0.2">
      <c r="A64" s="9">
        <v>42</v>
      </c>
      <c r="B64" s="9">
        <v>6146</v>
      </c>
      <c r="C64" s="15" t="s">
        <v>62</v>
      </c>
      <c r="D64" s="16">
        <v>329</v>
      </c>
      <c r="E64" s="16">
        <f t="shared" si="1"/>
        <v>82.25</v>
      </c>
      <c r="F64" s="17">
        <v>50</v>
      </c>
      <c r="G64" s="20">
        <v>1367.4999999999998</v>
      </c>
      <c r="H64" s="17"/>
      <c r="I64" s="20"/>
    </row>
    <row r="65" spans="1:9" x14ac:dyDescent="0.2">
      <c r="A65" s="9">
        <v>43</v>
      </c>
      <c r="B65" s="9">
        <v>6167</v>
      </c>
      <c r="C65" s="15" t="s">
        <v>63</v>
      </c>
      <c r="D65" s="16">
        <v>239</v>
      </c>
      <c r="E65" s="16">
        <f t="shared" si="1"/>
        <v>59.75</v>
      </c>
      <c r="F65" s="17">
        <v>44</v>
      </c>
      <c r="G65" s="20">
        <v>1203.4000000000001</v>
      </c>
      <c r="H65" s="17"/>
      <c r="I65" s="20"/>
    </row>
    <row r="66" spans="1:9" x14ac:dyDescent="0.2">
      <c r="A66" s="9">
        <v>44</v>
      </c>
      <c r="B66" s="9">
        <v>6298</v>
      </c>
      <c r="C66" s="15" t="s">
        <v>64</v>
      </c>
      <c r="D66" s="16">
        <v>334</v>
      </c>
      <c r="E66" s="16">
        <f t="shared" si="1"/>
        <v>83.5</v>
      </c>
      <c r="F66" s="17">
        <v>23</v>
      </c>
      <c r="G66" s="20">
        <v>629.05000000000007</v>
      </c>
      <c r="H66" s="17"/>
      <c r="I66" s="20"/>
    </row>
    <row r="67" spans="1:9" x14ac:dyDescent="0.2">
      <c r="A67" s="9">
        <v>45</v>
      </c>
      <c r="B67" s="9">
        <v>6566</v>
      </c>
      <c r="C67" s="15" t="s">
        <v>65</v>
      </c>
      <c r="D67" s="16">
        <v>268</v>
      </c>
      <c r="E67" s="16">
        <f t="shared" si="1"/>
        <v>67</v>
      </c>
      <c r="F67" s="17">
        <v>16</v>
      </c>
      <c r="G67" s="20">
        <v>437.60000000000008</v>
      </c>
      <c r="H67" s="17"/>
      <c r="I67" s="20"/>
    </row>
    <row r="68" spans="1:9" x14ac:dyDescent="0.2">
      <c r="A68" s="9">
        <v>46</v>
      </c>
      <c r="B68" s="9">
        <v>6688</v>
      </c>
      <c r="C68" s="15" t="s">
        <v>66</v>
      </c>
      <c r="D68" s="16">
        <v>316</v>
      </c>
      <c r="E68" s="16">
        <f t="shared" si="1"/>
        <v>79</v>
      </c>
      <c r="F68" s="17">
        <v>22</v>
      </c>
      <c r="G68" s="20">
        <v>601.70000000000005</v>
      </c>
      <c r="H68" s="17"/>
      <c r="I68" s="20"/>
    </row>
    <row r="69" spans="1:9" x14ac:dyDescent="0.2">
      <c r="A69" s="9">
        <v>47</v>
      </c>
      <c r="B69" s="9">
        <v>6707</v>
      </c>
      <c r="C69" s="15" t="s">
        <v>67</v>
      </c>
      <c r="D69" s="16">
        <v>442</v>
      </c>
      <c r="E69" s="16">
        <f t="shared" si="1"/>
        <v>110.5</v>
      </c>
      <c r="F69" s="17">
        <v>105</v>
      </c>
      <c r="G69" s="20">
        <v>2871.7499999999995</v>
      </c>
      <c r="H69" s="17"/>
      <c r="I69" s="20"/>
    </row>
    <row r="70" spans="1:9" x14ac:dyDescent="0.2">
      <c r="A70" s="9">
        <v>48</v>
      </c>
      <c r="B70" s="9">
        <v>6719</v>
      </c>
      <c r="C70" s="15" t="s">
        <v>68</v>
      </c>
      <c r="D70" s="16">
        <v>181</v>
      </c>
      <c r="E70" s="16">
        <f t="shared" si="1"/>
        <v>45.25</v>
      </c>
      <c r="F70" s="17">
        <v>9</v>
      </c>
      <c r="G70" s="20">
        <v>246.14999999999998</v>
      </c>
      <c r="H70" s="17"/>
      <c r="I70" s="20"/>
    </row>
    <row r="71" spans="1:9" x14ac:dyDescent="0.2">
      <c r="A71" s="9">
        <v>49</v>
      </c>
      <c r="B71" s="9">
        <v>7160</v>
      </c>
      <c r="C71" s="15" t="s">
        <v>69</v>
      </c>
      <c r="D71" s="16">
        <v>219</v>
      </c>
      <c r="E71" s="16">
        <f t="shared" si="1"/>
        <v>54.75</v>
      </c>
      <c r="F71" s="17">
        <v>22</v>
      </c>
      <c r="G71" s="20">
        <v>601.70000000000016</v>
      </c>
      <c r="H71" s="17"/>
      <c r="I71" s="20"/>
    </row>
    <row r="72" spans="1:9" x14ac:dyDescent="0.2">
      <c r="A72" s="9">
        <v>50</v>
      </c>
      <c r="B72" s="9">
        <v>7554</v>
      </c>
      <c r="C72" s="15" t="s">
        <v>70</v>
      </c>
      <c r="D72" s="16">
        <v>171</v>
      </c>
      <c r="E72" s="16">
        <f t="shared" si="1"/>
        <v>42.75</v>
      </c>
      <c r="F72" s="17">
        <v>17</v>
      </c>
      <c r="G72" s="20">
        <v>464.95000000000016</v>
      </c>
      <c r="H72" s="17"/>
      <c r="I72" s="20"/>
    </row>
    <row r="73" spans="1:9" x14ac:dyDescent="0.2">
      <c r="A73" s="9">
        <v>51</v>
      </c>
      <c r="B73" s="9">
        <v>7672</v>
      </c>
      <c r="C73" s="15" t="s">
        <v>71</v>
      </c>
      <c r="D73" s="16">
        <v>629</v>
      </c>
      <c r="E73" s="16">
        <f t="shared" si="1"/>
        <v>157.25</v>
      </c>
      <c r="F73" s="17">
        <v>67</v>
      </c>
      <c r="G73" s="20">
        <v>1832.45</v>
      </c>
      <c r="H73" s="17"/>
      <c r="I73" s="20"/>
    </row>
    <row r="74" spans="1:9" x14ac:dyDescent="0.2">
      <c r="A74" s="9">
        <v>52</v>
      </c>
      <c r="B74" s="9">
        <v>8694</v>
      </c>
      <c r="C74" s="15" t="s">
        <v>72</v>
      </c>
      <c r="D74" s="16">
        <v>518</v>
      </c>
      <c r="E74" s="16">
        <f t="shared" si="1"/>
        <v>129.5</v>
      </c>
      <c r="F74" s="17">
        <v>62</v>
      </c>
      <c r="G74" s="20">
        <v>1695.7</v>
      </c>
      <c r="H74" s="17"/>
      <c r="I74" s="20"/>
    </row>
    <row r="75" spans="1:9" x14ac:dyDescent="0.2">
      <c r="A75" s="9">
        <v>53</v>
      </c>
      <c r="B75" s="9">
        <v>12595</v>
      </c>
      <c r="C75" s="15" t="s">
        <v>73</v>
      </c>
      <c r="D75" s="16">
        <v>1008</v>
      </c>
      <c r="E75" s="16">
        <f t="shared" si="1"/>
        <v>252</v>
      </c>
      <c r="F75" s="17">
        <v>165</v>
      </c>
      <c r="G75" s="20">
        <v>4512.7499999999991</v>
      </c>
      <c r="H75" s="17"/>
      <c r="I75" s="20"/>
    </row>
    <row r="76" spans="1:9" x14ac:dyDescent="0.2">
      <c r="A76" s="9">
        <v>54</v>
      </c>
      <c r="B76" s="9">
        <v>13143</v>
      </c>
      <c r="C76" s="15" t="s">
        <v>74</v>
      </c>
      <c r="D76" s="16">
        <v>1457</v>
      </c>
      <c r="E76" s="16">
        <f t="shared" si="1"/>
        <v>364.25</v>
      </c>
      <c r="F76" s="17">
        <v>229</v>
      </c>
      <c r="G76" s="20">
        <v>6263.15</v>
      </c>
      <c r="H76" s="17"/>
      <c r="I76" s="20"/>
    </row>
    <row r="77" spans="1:9" x14ac:dyDescent="0.2">
      <c r="A77" s="9">
        <v>55</v>
      </c>
      <c r="B77" s="9">
        <v>13236</v>
      </c>
      <c r="C77" s="15" t="s">
        <v>75</v>
      </c>
      <c r="D77" s="16">
        <v>201</v>
      </c>
      <c r="E77" s="16">
        <f t="shared" si="1"/>
        <v>50.25</v>
      </c>
      <c r="F77" s="17">
        <v>8</v>
      </c>
      <c r="G77" s="20">
        <v>218.79999999999998</v>
      </c>
      <c r="H77" s="17"/>
      <c r="I77" s="20"/>
    </row>
    <row r="78" spans="1:9" x14ac:dyDescent="0.2">
      <c r="A78" s="9">
        <v>56</v>
      </c>
      <c r="B78" s="9">
        <v>13475</v>
      </c>
      <c r="C78" s="15" t="s">
        <v>76</v>
      </c>
      <c r="D78" s="16">
        <v>1481</v>
      </c>
      <c r="E78" s="16">
        <f t="shared" si="1"/>
        <v>370.25</v>
      </c>
      <c r="F78" s="17">
        <v>162</v>
      </c>
      <c r="G78" s="20">
        <v>4430.7</v>
      </c>
      <c r="H78" s="17"/>
      <c r="I78" s="20"/>
    </row>
    <row r="79" spans="1:9" x14ac:dyDescent="0.2">
      <c r="A79" s="9">
        <v>57</v>
      </c>
      <c r="B79" s="9">
        <v>13819</v>
      </c>
      <c r="C79" s="15" t="s">
        <v>77</v>
      </c>
      <c r="D79" s="16">
        <v>188</v>
      </c>
      <c r="E79" s="16">
        <f t="shared" si="1"/>
        <v>47</v>
      </c>
      <c r="F79" s="17">
        <v>11</v>
      </c>
      <c r="G79" s="20">
        <v>300.85000000000002</v>
      </c>
      <c r="H79" s="17"/>
      <c r="I79" s="20"/>
    </row>
    <row r="80" spans="1:9" x14ac:dyDescent="0.2">
      <c r="A80" s="9">
        <v>58</v>
      </c>
      <c r="B80" s="9">
        <v>14118</v>
      </c>
      <c r="C80" s="15" t="s">
        <v>78</v>
      </c>
      <c r="D80" s="16">
        <v>358</v>
      </c>
      <c r="E80" s="16">
        <f t="shared" si="1"/>
        <v>89.5</v>
      </c>
      <c r="F80" s="17">
        <v>35</v>
      </c>
      <c r="G80" s="20">
        <v>957.24999999999989</v>
      </c>
      <c r="H80" s="17"/>
      <c r="I80" s="20"/>
    </row>
    <row r="81" spans="1:9" x14ac:dyDescent="0.2">
      <c r="A81" s="9">
        <v>59</v>
      </c>
      <c r="B81" s="9">
        <v>23450</v>
      </c>
      <c r="C81" s="15" t="s">
        <v>79</v>
      </c>
      <c r="D81" s="16">
        <v>313</v>
      </c>
      <c r="E81" s="16">
        <f t="shared" si="1"/>
        <v>78.25</v>
      </c>
      <c r="F81" s="17">
        <v>52</v>
      </c>
      <c r="G81" s="20">
        <v>1422.2000000000003</v>
      </c>
      <c r="H81" s="17"/>
      <c r="I81" s="20"/>
    </row>
    <row r="82" spans="1:9" x14ac:dyDescent="0.2">
      <c r="A82" s="9">
        <v>60</v>
      </c>
      <c r="B82" s="9">
        <v>25630</v>
      </c>
      <c r="C82" s="15" t="s">
        <v>80</v>
      </c>
      <c r="D82" s="16">
        <v>126</v>
      </c>
      <c r="E82" s="16">
        <f t="shared" si="1"/>
        <v>31.5</v>
      </c>
      <c r="F82" s="17">
        <v>14</v>
      </c>
      <c r="G82" s="20">
        <v>382.90000000000003</v>
      </c>
      <c r="H82" s="17"/>
      <c r="I82" s="20"/>
    </row>
    <row r="83" spans="1:9" x14ac:dyDescent="0.2">
      <c r="A83" s="9">
        <v>61</v>
      </c>
      <c r="B83" s="9">
        <v>26590</v>
      </c>
      <c r="C83" s="15" t="s">
        <v>81</v>
      </c>
      <c r="D83" s="16">
        <v>162</v>
      </c>
      <c r="E83" s="16">
        <f t="shared" si="1"/>
        <v>40.5</v>
      </c>
      <c r="F83" s="17">
        <v>15</v>
      </c>
      <c r="G83" s="20">
        <v>410.25</v>
      </c>
      <c r="H83" s="17"/>
      <c r="I83" s="20"/>
    </row>
    <row r="84" spans="1:9" x14ac:dyDescent="0.2">
      <c r="A84" s="9">
        <v>62</v>
      </c>
      <c r="B84" s="9">
        <v>27692</v>
      </c>
      <c r="C84" s="15" t="s">
        <v>82</v>
      </c>
      <c r="D84" s="16">
        <v>678</v>
      </c>
      <c r="E84" s="16">
        <f t="shared" si="1"/>
        <v>169.5</v>
      </c>
      <c r="F84" s="17">
        <v>80</v>
      </c>
      <c r="G84" s="20">
        <v>2188</v>
      </c>
      <c r="H84" s="17"/>
      <c r="I84" s="20"/>
    </row>
    <row r="85" spans="1:9" x14ac:dyDescent="0.2">
      <c r="A85" s="9">
        <v>63</v>
      </c>
      <c r="B85" s="9">
        <v>28013</v>
      </c>
      <c r="C85" s="15" t="s">
        <v>83</v>
      </c>
      <c r="D85" s="16">
        <v>360</v>
      </c>
      <c r="E85" s="16">
        <f t="shared" si="1"/>
        <v>90</v>
      </c>
      <c r="F85" s="17">
        <v>53</v>
      </c>
      <c r="G85" s="20">
        <v>1449.55</v>
      </c>
      <c r="H85" s="17"/>
      <c r="I85" s="20"/>
    </row>
    <row r="86" spans="1:9" x14ac:dyDescent="0.2">
      <c r="A86" s="9">
        <v>64</v>
      </c>
      <c r="B86" s="9">
        <v>29031</v>
      </c>
      <c r="C86" s="15" t="s">
        <v>84</v>
      </c>
      <c r="D86" s="16">
        <v>245</v>
      </c>
      <c r="E86" s="16">
        <f t="shared" si="1"/>
        <v>61.25</v>
      </c>
      <c r="F86" s="17">
        <v>34</v>
      </c>
      <c r="G86" s="20">
        <v>929.90000000000043</v>
      </c>
      <c r="H86" s="17"/>
      <c r="I86" s="20"/>
    </row>
    <row r="87" spans="1:9" x14ac:dyDescent="0.2">
      <c r="A87" s="9">
        <v>65</v>
      </c>
      <c r="B87" s="9">
        <v>30576</v>
      </c>
      <c r="C87" s="15" t="s">
        <v>85</v>
      </c>
      <c r="D87" s="16">
        <v>132</v>
      </c>
      <c r="E87" s="16">
        <f t="shared" si="1"/>
        <v>33</v>
      </c>
      <c r="F87" s="17">
        <v>12</v>
      </c>
      <c r="G87" s="20">
        <v>328.2</v>
      </c>
      <c r="H87" s="17"/>
      <c r="I87" s="20"/>
    </row>
    <row r="88" spans="1:9" ht="25.5" x14ac:dyDescent="0.2">
      <c r="A88" s="9">
        <v>66</v>
      </c>
      <c r="B88" s="9">
        <v>30985</v>
      </c>
      <c r="C88" s="15" t="s">
        <v>86</v>
      </c>
      <c r="D88" s="16">
        <v>141</v>
      </c>
      <c r="E88" s="16">
        <f t="shared" ref="E88:E116" si="2">(D88/2)/2</f>
        <v>35.25</v>
      </c>
      <c r="F88" s="17">
        <v>13</v>
      </c>
      <c r="G88" s="20">
        <v>355.55000000000007</v>
      </c>
      <c r="H88" s="17"/>
      <c r="I88" s="20"/>
    </row>
    <row r="89" spans="1:9" x14ac:dyDescent="0.2">
      <c r="A89" s="9">
        <v>67</v>
      </c>
      <c r="B89" s="9">
        <v>32062</v>
      </c>
      <c r="C89" s="15" t="s">
        <v>87</v>
      </c>
      <c r="D89" s="16">
        <v>369</v>
      </c>
      <c r="E89" s="16">
        <f t="shared" si="2"/>
        <v>92.25</v>
      </c>
      <c r="F89" s="17">
        <v>43</v>
      </c>
      <c r="G89" s="20">
        <v>1176.0500000000004</v>
      </c>
      <c r="H89" s="17"/>
      <c r="I89" s="20"/>
    </row>
    <row r="90" spans="1:9" x14ac:dyDescent="0.2">
      <c r="A90" s="9">
        <v>68</v>
      </c>
      <c r="B90" s="9">
        <v>32184</v>
      </c>
      <c r="C90" s="15" t="s">
        <v>88</v>
      </c>
      <c r="D90" s="16">
        <v>713</v>
      </c>
      <c r="E90" s="16">
        <f t="shared" si="2"/>
        <v>178.25</v>
      </c>
      <c r="F90" s="17">
        <v>128</v>
      </c>
      <c r="G90" s="20">
        <v>3500.7999999999993</v>
      </c>
      <c r="H90" s="17"/>
      <c r="I90" s="20"/>
    </row>
    <row r="91" spans="1:9" x14ac:dyDescent="0.2">
      <c r="A91" s="9">
        <v>69</v>
      </c>
      <c r="B91" s="9">
        <v>37908</v>
      </c>
      <c r="C91" s="15" t="s">
        <v>89</v>
      </c>
      <c r="D91" s="16">
        <v>8814</v>
      </c>
      <c r="E91" s="16">
        <f t="shared" si="2"/>
        <v>2203.5</v>
      </c>
      <c r="F91" s="17">
        <v>1173</v>
      </c>
      <c r="G91" s="20">
        <v>32081.549999999857</v>
      </c>
      <c r="H91" s="17">
        <v>1</v>
      </c>
      <c r="I91" s="20">
        <v>264.60000000000002</v>
      </c>
    </row>
    <row r="92" spans="1:9" x14ac:dyDescent="0.2">
      <c r="A92" s="9">
        <v>70</v>
      </c>
      <c r="B92" s="9">
        <v>48060</v>
      </c>
      <c r="C92" s="15" t="s">
        <v>90</v>
      </c>
      <c r="D92" s="16">
        <v>236</v>
      </c>
      <c r="E92" s="16">
        <f t="shared" si="2"/>
        <v>59</v>
      </c>
      <c r="F92" s="17">
        <v>9</v>
      </c>
      <c r="G92" s="20">
        <v>246.14999999999998</v>
      </c>
      <c r="H92" s="17"/>
      <c r="I92" s="20"/>
    </row>
    <row r="93" spans="1:9" x14ac:dyDescent="0.2">
      <c r="A93" s="9">
        <v>71</v>
      </c>
      <c r="B93" s="9">
        <v>48817</v>
      </c>
      <c r="C93" s="15" t="s">
        <v>91</v>
      </c>
      <c r="D93" s="16">
        <v>82</v>
      </c>
      <c r="E93" s="16">
        <f t="shared" si="2"/>
        <v>20.5</v>
      </c>
      <c r="F93" s="17">
        <v>7</v>
      </c>
      <c r="G93" s="20">
        <v>191.45</v>
      </c>
      <c r="H93" s="17"/>
      <c r="I93" s="20"/>
    </row>
    <row r="94" spans="1:9" x14ac:dyDescent="0.2">
      <c r="A94" s="9">
        <v>72</v>
      </c>
      <c r="B94" s="9">
        <v>48918</v>
      </c>
      <c r="C94" s="15" t="s">
        <v>92</v>
      </c>
      <c r="D94" s="16">
        <v>6</v>
      </c>
      <c r="E94" s="16">
        <f t="shared" si="2"/>
        <v>1.5</v>
      </c>
      <c r="F94" s="17"/>
      <c r="G94" s="20"/>
      <c r="H94" s="17"/>
      <c r="I94" s="20"/>
    </row>
    <row r="95" spans="1:9" x14ac:dyDescent="0.2">
      <c r="A95" s="9">
        <v>73</v>
      </c>
      <c r="B95" s="9">
        <v>49180</v>
      </c>
      <c r="C95" s="15" t="s">
        <v>93</v>
      </c>
      <c r="D95" s="16">
        <v>730</v>
      </c>
      <c r="E95" s="16">
        <f t="shared" si="2"/>
        <v>182.5</v>
      </c>
      <c r="F95" s="17">
        <v>20</v>
      </c>
      <c r="G95" s="20">
        <v>547.00000000000011</v>
      </c>
      <c r="H95" s="17"/>
      <c r="I95" s="20"/>
    </row>
    <row r="96" spans="1:9" x14ac:dyDescent="0.2">
      <c r="A96" s="9">
        <v>74</v>
      </c>
      <c r="B96" s="9">
        <v>50484</v>
      </c>
      <c r="C96" s="15" t="s">
        <v>94</v>
      </c>
      <c r="D96" s="16">
        <v>2347</v>
      </c>
      <c r="E96" s="16">
        <f t="shared" si="2"/>
        <v>586.75</v>
      </c>
      <c r="F96" s="17">
        <v>249</v>
      </c>
      <c r="G96" s="20">
        <v>6810.1500000000015</v>
      </c>
      <c r="H96" s="17"/>
      <c r="I96" s="20"/>
    </row>
    <row r="97" spans="1:9" x14ac:dyDescent="0.2">
      <c r="A97" s="9">
        <v>75</v>
      </c>
      <c r="B97" s="9">
        <v>51293</v>
      </c>
      <c r="C97" s="15" t="s">
        <v>113</v>
      </c>
      <c r="D97" s="17">
        <v>1</v>
      </c>
      <c r="E97" s="16">
        <f t="shared" si="2"/>
        <v>0.25</v>
      </c>
      <c r="F97" s="17"/>
      <c r="G97" s="20"/>
      <c r="H97" s="17"/>
      <c r="I97" s="20"/>
    </row>
    <row r="98" spans="1:9" x14ac:dyDescent="0.2">
      <c r="A98" s="9">
        <v>76</v>
      </c>
      <c r="B98" s="9">
        <v>52377</v>
      </c>
      <c r="C98" s="15" t="s">
        <v>95</v>
      </c>
      <c r="D98" s="16">
        <v>306</v>
      </c>
      <c r="E98" s="16">
        <f t="shared" si="2"/>
        <v>76.5</v>
      </c>
      <c r="F98" s="17">
        <v>51</v>
      </c>
      <c r="G98" s="20">
        <v>1394.8499999999997</v>
      </c>
      <c r="H98" s="17"/>
      <c r="I98" s="20"/>
    </row>
    <row r="99" spans="1:9" x14ac:dyDescent="0.2">
      <c r="A99" s="9">
        <v>77</v>
      </c>
      <c r="B99" s="9">
        <v>53396</v>
      </c>
      <c r="C99" s="15" t="s">
        <v>96</v>
      </c>
      <c r="D99" s="16">
        <v>357</v>
      </c>
      <c r="E99" s="16">
        <f t="shared" si="2"/>
        <v>89.25</v>
      </c>
      <c r="F99" s="17">
        <v>38</v>
      </c>
      <c r="G99" s="20">
        <v>1039.3000000000002</v>
      </c>
      <c r="H99" s="17"/>
      <c r="I99" s="20"/>
    </row>
    <row r="100" spans="1:9" x14ac:dyDescent="0.2">
      <c r="A100" s="9">
        <v>78</v>
      </c>
      <c r="B100" s="9">
        <v>53914</v>
      </c>
      <c r="C100" s="15" t="s">
        <v>97</v>
      </c>
      <c r="D100" s="16">
        <v>21</v>
      </c>
      <c r="E100" s="16">
        <f t="shared" si="2"/>
        <v>5.25</v>
      </c>
      <c r="F100" s="17"/>
      <c r="G100" s="20"/>
      <c r="H100" s="17"/>
      <c r="I100" s="20"/>
    </row>
    <row r="101" spans="1:9" x14ac:dyDescent="0.2">
      <c r="A101" s="9">
        <v>79</v>
      </c>
      <c r="B101" s="9">
        <v>53975</v>
      </c>
      <c r="C101" s="15" t="s">
        <v>98</v>
      </c>
      <c r="D101" s="16">
        <v>179</v>
      </c>
      <c r="E101" s="16">
        <f t="shared" si="2"/>
        <v>44.75</v>
      </c>
      <c r="F101" s="17">
        <v>16</v>
      </c>
      <c r="G101" s="20">
        <v>437.60000000000008</v>
      </c>
      <c r="H101" s="17"/>
      <c r="I101" s="20"/>
    </row>
    <row r="102" spans="1:9" x14ac:dyDescent="0.2">
      <c r="A102" s="9">
        <v>80</v>
      </c>
      <c r="B102" s="9">
        <v>54091</v>
      </c>
      <c r="C102" s="15" t="s">
        <v>99</v>
      </c>
      <c r="D102" s="16">
        <v>27</v>
      </c>
      <c r="E102" s="16">
        <f t="shared" si="2"/>
        <v>6.75</v>
      </c>
      <c r="F102" s="17">
        <v>7</v>
      </c>
      <c r="G102" s="20">
        <v>191.45</v>
      </c>
      <c r="H102" s="17"/>
      <c r="I102" s="20"/>
    </row>
    <row r="103" spans="1:9" x14ac:dyDescent="0.2">
      <c r="A103" s="9">
        <v>81</v>
      </c>
      <c r="B103" s="9">
        <v>56468</v>
      </c>
      <c r="C103" s="15" t="s">
        <v>100</v>
      </c>
      <c r="D103" s="16">
        <v>395</v>
      </c>
      <c r="E103" s="16">
        <f t="shared" si="2"/>
        <v>98.75</v>
      </c>
      <c r="F103" s="17">
        <v>47</v>
      </c>
      <c r="G103" s="20">
        <v>1285.4499999999998</v>
      </c>
      <c r="H103" s="17"/>
      <c r="I103" s="20"/>
    </row>
    <row r="104" spans="1:9" x14ac:dyDescent="0.2">
      <c r="A104" s="9">
        <v>82</v>
      </c>
      <c r="B104" s="9">
        <v>56929</v>
      </c>
      <c r="C104" s="15" t="s">
        <v>101</v>
      </c>
      <c r="D104" s="16">
        <v>56</v>
      </c>
      <c r="E104" s="16">
        <f t="shared" si="2"/>
        <v>14</v>
      </c>
      <c r="F104" s="17"/>
      <c r="G104" s="20"/>
      <c r="H104" s="17"/>
      <c r="I104" s="20"/>
    </row>
    <row r="105" spans="1:9" x14ac:dyDescent="0.2">
      <c r="A105" s="9">
        <v>83</v>
      </c>
      <c r="B105" s="9">
        <v>57983</v>
      </c>
      <c r="C105" s="15" t="s">
        <v>102</v>
      </c>
      <c r="D105" s="16">
        <v>12</v>
      </c>
      <c r="E105" s="16">
        <f t="shared" si="2"/>
        <v>3</v>
      </c>
      <c r="F105" s="17">
        <v>2</v>
      </c>
      <c r="G105" s="20">
        <v>54.7</v>
      </c>
      <c r="H105" s="17"/>
      <c r="I105" s="20"/>
    </row>
    <row r="106" spans="1:9" x14ac:dyDescent="0.2">
      <c r="A106" s="9">
        <v>84</v>
      </c>
      <c r="B106" s="9">
        <v>58207</v>
      </c>
      <c r="C106" s="15" t="s">
        <v>103</v>
      </c>
      <c r="D106" s="16">
        <v>3</v>
      </c>
      <c r="E106" s="16">
        <f t="shared" si="2"/>
        <v>0.75</v>
      </c>
      <c r="F106" s="17"/>
      <c r="G106" s="20"/>
      <c r="H106" s="17"/>
      <c r="I106" s="20"/>
    </row>
    <row r="107" spans="1:9" x14ac:dyDescent="0.2">
      <c r="A107" s="9">
        <v>85</v>
      </c>
      <c r="B107" s="9">
        <v>58839</v>
      </c>
      <c r="C107" s="15" t="s">
        <v>104</v>
      </c>
      <c r="D107" s="16">
        <v>4</v>
      </c>
      <c r="E107" s="16">
        <f t="shared" si="2"/>
        <v>1</v>
      </c>
      <c r="F107" s="17"/>
      <c r="G107" s="20"/>
      <c r="H107" s="17"/>
      <c r="I107" s="20"/>
    </row>
    <row r="108" spans="1:9" x14ac:dyDescent="0.2">
      <c r="A108" s="9">
        <v>86</v>
      </c>
      <c r="B108" s="9">
        <v>59951</v>
      </c>
      <c r="C108" s="15" t="s">
        <v>105</v>
      </c>
      <c r="D108" s="16">
        <v>112</v>
      </c>
      <c r="E108" s="16">
        <f t="shared" si="2"/>
        <v>28</v>
      </c>
      <c r="F108" s="17">
        <v>24</v>
      </c>
      <c r="G108" s="20">
        <v>656.4000000000002</v>
      </c>
      <c r="H108" s="17"/>
      <c r="I108" s="20"/>
    </row>
    <row r="109" spans="1:9" x14ac:dyDescent="0.2">
      <c r="A109" s="9">
        <v>87</v>
      </c>
      <c r="B109" s="9">
        <v>60987</v>
      </c>
      <c r="C109" s="15" t="s">
        <v>106</v>
      </c>
      <c r="D109" s="16">
        <v>845</v>
      </c>
      <c r="E109" s="16">
        <f t="shared" si="2"/>
        <v>211.25</v>
      </c>
      <c r="F109" s="17">
        <v>89</v>
      </c>
      <c r="G109" s="20">
        <v>2434.15</v>
      </c>
      <c r="H109" s="17"/>
      <c r="I109" s="20"/>
    </row>
    <row r="110" spans="1:9" x14ac:dyDescent="0.2">
      <c r="A110" s="9">
        <v>88</v>
      </c>
      <c r="B110" s="9">
        <v>63562</v>
      </c>
      <c r="C110" s="15" t="s">
        <v>107</v>
      </c>
      <c r="D110" s="16">
        <v>143</v>
      </c>
      <c r="E110" s="16">
        <f t="shared" si="2"/>
        <v>35.75</v>
      </c>
      <c r="F110" s="17">
        <v>16</v>
      </c>
      <c r="G110" s="20">
        <v>437.6</v>
      </c>
      <c r="H110" s="17"/>
      <c r="I110" s="20"/>
    </row>
    <row r="111" spans="1:9" x14ac:dyDescent="0.2">
      <c r="A111" s="9">
        <v>89</v>
      </c>
      <c r="B111" s="9">
        <v>63877</v>
      </c>
      <c r="C111" s="15" t="s">
        <v>108</v>
      </c>
      <c r="D111" s="16">
        <v>29</v>
      </c>
      <c r="E111" s="16">
        <f t="shared" si="2"/>
        <v>7.25</v>
      </c>
      <c r="F111" s="17">
        <v>2</v>
      </c>
      <c r="G111" s="20">
        <v>54.7</v>
      </c>
      <c r="H111" s="17"/>
      <c r="I111" s="20"/>
    </row>
    <row r="112" spans="1:9" x14ac:dyDescent="0.2">
      <c r="A112" s="9">
        <v>90</v>
      </c>
      <c r="B112" s="9">
        <v>65704</v>
      </c>
      <c r="C112" s="15" t="s">
        <v>109</v>
      </c>
      <c r="D112" s="16">
        <v>8</v>
      </c>
      <c r="E112" s="16">
        <f t="shared" si="2"/>
        <v>2</v>
      </c>
      <c r="F112" s="17">
        <v>1</v>
      </c>
      <c r="G112" s="20">
        <v>27.35</v>
      </c>
      <c r="H112" s="17"/>
      <c r="I112" s="20"/>
    </row>
    <row r="113" spans="1:9" x14ac:dyDescent="0.2">
      <c r="A113" s="9">
        <v>91</v>
      </c>
      <c r="B113" s="9">
        <v>65829</v>
      </c>
      <c r="C113" s="15" t="s">
        <v>110</v>
      </c>
      <c r="D113" s="16">
        <v>29</v>
      </c>
      <c r="E113" s="16">
        <f t="shared" si="2"/>
        <v>7.25</v>
      </c>
      <c r="F113" s="17">
        <v>6</v>
      </c>
      <c r="G113" s="20">
        <v>164.1</v>
      </c>
      <c r="H113" s="17"/>
      <c r="I113" s="20"/>
    </row>
    <row r="114" spans="1:9" x14ac:dyDescent="0.2">
      <c r="A114" s="9">
        <v>92</v>
      </c>
      <c r="B114" s="9">
        <v>65833</v>
      </c>
      <c r="C114" s="15" t="s">
        <v>116</v>
      </c>
      <c r="D114" s="16"/>
      <c r="E114" s="16">
        <f t="shared" si="2"/>
        <v>0</v>
      </c>
      <c r="F114" s="17">
        <v>22</v>
      </c>
      <c r="G114" s="20">
        <v>601.70000000000005</v>
      </c>
      <c r="H114" s="17"/>
      <c r="I114" s="20"/>
    </row>
    <row r="115" spans="1:9" x14ac:dyDescent="0.2">
      <c r="A115" s="9">
        <v>93</v>
      </c>
      <c r="B115" s="9">
        <v>65940</v>
      </c>
      <c r="C115" s="15" t="s">
        <v>117</v>
      </c>
      <c r="D115" s="16"/>
      <c r="E115" s="16">
        <f t="shared" si="2"/>
        <v>0</v>
      </c>
      <c r="F115" s="17">
        <v>4</v>
      </c>
      <c r="G115" s="20">
        <v>109.4</v>
      </c>
      <c r="H115" s="17"/>
      <c r="I115" s="20"/>
    </row>
    <row r="116" spans="1:9" x14ac:dyDescent="0.2">
      <c r="A116" s="9">
        <v>94</v>
      </c>
      <c r="B116" s="9">
        <v>100085</v>
      </c>
      <c r="C116" s="15" t="s">
        <v>112</v>
      </c>
      <c r="D116" s="17">
        <v>2</v>
      </c>
      <c r="E116" s="16">
        <f t="shared" si="2"/>
        <v>0.5</v>
      </c>
      <c r="F116" s="17">
        <v>4</v>
      </c>
      <c r="G116" s="20">
        <v>109.4</v>
      </c>
      <c r="H116" s="17"/>
      <c r="I116" s="20"/>
    </row>
    <row r="117" spans="1:9" x14ac:dyDescent="0.2">
      <c r="A117" s="26" t="s">
        <v>17</v>
      </c>
      <c r="B117" s="27"/>
      <c r="C117" s="27"/>
      <c r="D117" s="27"/>
      <c r="E117" s="27"/>
      <c r="F117" s="27"/>
      <c r="G117" s="27"/>
      <c r="H117" s="27"/>
      <c r="I117" s="27"/>
    </row>
    <row r="118" spans="1:9" x14ac:dyDescent="0.2">
      <c r="A118" s="4"/>
      <c r="B118" s="6"/>
      <c r="C118" s="6"/>
      <c r="D118" s="10"/>
      <c r="E118" s="10"/>
      <c r="F118" s="11"/>
      <c r="G118" s="3"/>
      <c r="H118" s="11"/>
      <c r="I118" s="3"/>
    </row>
    <row r="119" spans="1:9" x14ac:dyDescent="0.2">
      <c r="A119" s="4"/>
      <c r="B119" s="6"/>
      <c r="C119" s="6"/>
      <c r="D119" s="10"/>
      <c r="E119" s="10"/>
      <c r="F119" s="11"/>
      <c r="G119" s="3"/>
      <c r="H119" s="11"/>
      <c r="I119" s="3"/>
    </row>
    <row r="120" spans="1:9" x14ac:dyDescent="0.2">
      <c r="A120" s="4"/>
      <c r="B120" s="6"/>
      <c r="C120" s="6"/>
      <c r="D120" s="10"/>
      <c r="E120" s="10"/>
      <c r="F120" s="11"/>
      <c r="G120" s="3"/>
      <c r="H120" s="11"/>
      <c r="I120" s="3"/>
    </row>
    <row r="121" spans="1:9" x14ac:dyDescent="0.2">
      <c r="A121" s="4"/>
      <c r="B121" s="6"/>
      <c r="C121" s="6"/>
      <c r="D121" s="10"/>
      <c r="E121" s="10"/>
      <c r="F121" s="11"/>
      <c r="G121" s="3"/>
      <c r="H121" s="11"/>
      <c r="I121" s="3"/>
    </row>
    <row r="122" spans="1:9" x14ac:dyDescent="0.2">
      <c r="A122" s="4"/>
      <c r="B122" s="6"/>
      <c r="C122" s="6"/>
      <c r="D122" s="10"/>
      <c r="E122" s="10"/>
      <c r="F122" s="11"/>
      <c r="G122" s="3"/>
      <c r="H122" s="11"/>
      <c r="I122" s="3"/>
    </row>
    <row r="123" spans="1:9" x14ac:dyDescent="0.2">
      <c r="A123" s="4"/>
      <c r="B123" s="6"/>
      <c r="C123" s="6"/>
      <c r="D123" s="10"/>
      <c r="E123" s="10"/>
      <c r="F123" s="11"/>
      <c r="G123" s="3"/>
      <c r="H123" s="11"/>
      <c r="I123" s="3"/>
    </row>
    <row r="124" spans="1:9" x14ac:dyDescent="0.2">
      <c r="B124" s="13"/>
    </row>
    <row r="125" spans="1:9" x14ac:dyDescent="0.2">
      <c r="B125" s="13"/>
    </row>
    <row r="128" spans="1:9" x14ac:dyDescent="0.2">
      <c r="B128" s="13"/>
    </row>
    <row r="129" spans="2:3" x14ac:dyDescent="0.2">
      <c r="B129" s="12"/>
      <c r="C129" s="5"/>
    </row>
  </sheetData>
  <autoFilter ref="A21:I116" xr:uid="{00000000-0001-0000-0000-000000000000}"/>
  <sortState xmlns:xlrd2="http://schemas.microsoft.com/office/spreadsheetml/2017/richdata2" ref="B23:D116">
    <sortCondition ref="B23:B116"/>
  </sortState>
  <mergeCells count="16">
    <mergeCell ref="A13:I13"/>
    <mergeCell ref="A18:A20"/>
    <mergeCell ref="A12:I12"/>
    <mergeCell ref="A10:I10"/>
    <mergeCell ref="A14:I14"/>
    <mergeCell ref="H18:I18"/>
    <mergeCell ref="A117:I117"/>
    <mergeCell ref="H19:I19"/>
    <mergeCell ref="F19:G19"/>
    <mergeCell ref="A16:I16"/>
    <mergeCell ref="A15:I15"/>
    <mergeCell ref="B18:B20"/>
    <mergeCell ref="E18:E20"/>
    <mergeCell ref="D18:D20"/>
    <mergeCell ref="F18:G18"/>
    <mergeCell ref="C18:C20"/>
  </mergeCells>
  <phoneticPr fontId="0" type="noConversion"/>
  <pageMargins left="0.39370078740157483" right="0" top="0.39370078740157483" bottom="0.39370078740157483" header="0" footer="0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Jūratė Tupčiauskienė</cp:lastModifiedBy>
  <cp:lastPrinted>2025-07-24T14:30:47Z</cp:lastPrinted>
  <dcterms:created xsi:type="dcterms:W3CDTF">1996-10-14T23:33:28Z</dcterms:created>
  <dcterms:modified xsi:type="dcterms:W3CDTF">2025-07-25T07:39:50Z</dcterms:modified>
</cp:coreProperties>
</file>