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ATASKAITOS\PREVENCINES\Suvestinės\03 04_Priešinė liauka\"/>
    </mc:Choice>
  </mc:AlternateContent>
  <xr:revisionPtr revIDLastSave="0" documentId="13_ncr:1_{201F4467-276B-458B-8EF1-3C0FEBC0A88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_FilterDatabase" localSheetId="0" hidden="1">Sheet1!$A$25:$N$134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26" i="1"/>
  <c r="G25" i="1"/>
  <c r="D25" i="1"/>
  <c r="I25" i="1"/>
  <c r="H25" i="1"/>
  <c r="E25" i="1" l="1"/>
  <c r="F25" i="1"/>
  <c r="H20" i="1" s="1"/>
  <c r="I20" i="1"/>
</calcChain>
</file>

<file path=xl/sharedStrings.xml><?xml version="1.0" encoding="utf-8"?>
<sst xmlns="http://schemas.openxmlformats.org/spreadsheetml/2006/main" count="145" uniqueCount="142">
  <si>
    <t xml:space="preserve">Forma patvirtinta </t>
  </si>
  <si>
    <t xml:space="preserve">Valstybinės ligonių kasos prie </t>
  </si>
  <si>
    <t>Sveikatos apsaugos ministerijos direktoriaus</t>
  </si>
  <si>
    <t xml:space="preserve"> 2006 m. kovo 29 d. įsakymu Nr. 1K-43</t>
  </si>
  <si>
    <t>(Valstybinės ligonių kasos prie</t>
  </si>
  <si>
    <t>PRIEŠINĖS LIAUKOS VĖŽIO ANKSTYVOSIOS DIAGNOSTIKOS FINANSAVIMO PROGRAMOS VYKDYMO ATASKAITA</t>
  </si>
  <si>
    <t>Kaunas</t>
  </si>
  <si>
    <t>Eil. Nr.</t>
  </si>
  <si>
    <t>Asmens sveikatos priežiūros įstaigos (toliau - ASPĮ) identifikacinis numeris</t>
  </si>
  <si>
    <t>ASPĮ pavadinimas</t>
  </si>
  <si>
    <t>Informavimo paslauga</t>
  </si>
  <si>
    <t>kodai 3496-3499, 2035</t>
  </si>
  <si>
    <t>kodai 2036-2043</t>
  </si>
  <si>
    <t xml:space="preserve">vnt. </t>
  </si>
  <si>
    <t>Eur</t>
  </si>
  <si>
    <t>Iš viso</t>
  </si>
  <si>
    <t>(ataskaitą parengusio asmens pareigų pavadinimas)</t>
  </si>
  <si>
    <t>(parašas)</t>
  </si>
  <si>
    <t>(vardas ir pavardė)</t>
  </si>
  <si>
    <t>(Teritorinės ligonių kasos pavadinimas)</t>
  </si>
  <si>
    <t>KAUNO TERITORINĖ LIGONIŲ KASA</t>
  </si>
  <si>
    <t>(Ataskaitinis laikotarpis)</t>
  </si>
  <si>
    <t>(Registracijos data ir Nr.)</t>
  </si>
  <si>
    <t>(Vieta)</t>
  </si>
  <si>
    <t>Urologo konsultacija</t>
  </si>
  <si>
    <t>vyriausioji specialistė</t>
  </si>
  <si>
    <t>Virginija Morkūnaitė</t>
  </si>
  <si>
    <t>2025 m. sausio 31 d. įsakymo Nr.1K-29 redakcija)</t>
  </si>
  <si>
    <t xml:space="preserve">* Jei skaičiuojama, kiek vyrų planuojama patikrinti per ketvirtį, šį skaičių dar dalijame iš 4. </t>
  </si>
  <si>
    <t>Planuojama patikrinti per ataskaitinį laikotarpį*</t>
  </si>
  <si>
    <t>Prie ASPĮ prirašytų vyrų (50–69 m. imtinai) skaičius (sausio 1 d. duomenimis)</t>
  </si>
  <si>
    <t>Lietuvos sveikatos mokslų universiteto ligoninė Kauno klinikos</t>
  </si>
  <si>
    <t>VšĮ Kauno miesto poliklinika</t>
  </si>
  <si>
    <t>Viešoji įstaiga Birštono pirminės sveikatos priežiūros centras</t>
  </si>
  <si>
    <t>Viešoji įstaiga Garliavos pirminės sveikatos priežiūros centras</t>
  </si>
  <si>
    <t>Viešoji įstaiga "Pakaunės pirminės sveikatos priežiūros centras"</t>
  </si>
  <si>
    <t>Viešoji įstaiga "Vilkijos pirminės sveikatos priežiūros centras"</t>
  </si>
  <si>
    <t>Viešoji įstaiga Prienų rajono pirminės sveikatos piežiūros centras</t>
  </si>
  <si>
    <t>Viešoji įstaiga Balbieriškio pirminės sveikatos priežiūros centras</t>
  </si>
  <si>
    <t>Viešoji įstaiga Jiezno pirminės sveikatos priežiūros centras</t>
  </si>
  <si>
    <t>Viešoji įstaiga Veiverių pirminės sveikatos priežiūros centras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</si>
  <si>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</si>
  <si>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</si>
  <si>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</si>
  <si>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Kaišiadorių rajono savivaldybės sveikatos centras</t>
  </si>
  <si>
    <t>Viešoji įstaiga Jonavos pirminės sveikatos priežiūros centras</t>
  </si>
  <si>
    <t>Akcinė bendrovė "Achema"</t>
  </si>
  <si>
    <t>UAB "Bioklinika"</t>
  </si>
  <si>
    <t>UAB Antalgija</t>
  </si>
  <si>
    <t>UAB "SolviMeda"</t>
  </si>
  <si>
    <t>Uždaroji akcinė bendrovė "Signata"</t>
  </si>
  <si>
    <t>UAB "Vita longa"</t>
  </si>
  <si>
    <t>Viešoji įstaiga "Babtų šeimos medicinos centras"</t>
  </si>
  <si>
    <t>Uždaroji akcinė bendrovė Kaišiadorių šeimos medicinos centras</t>
  </si>
  <si>
    <t>Viešoji įstaiga Moters sveikatos centras</t>
  </si>
  <si>
    <t>D. Vaikšnienės šeimos klinika</t>
  </si>
  <si>
    <t>UAB "Pagalba ligoniui"</t>
  </si>
  <si>
    <t>Viešoji įstaiga "Veiveriečių sveikata"</t>
  </si>
  <si>
    <t>UAB "Pilėnų klinika"</t>
  </si>
  <si>
    <t>UAB Saulės šeimos medicinos centras</t>
  </si>
  <si>
    <t>UAB L. Morkūnienės šeimos klinika</t>
  </si>
  <si>
    <t>UAB Kalniečių šeimos klinika</t>
  </si>
  <si>
    <t>IĮ Jūsų šeimos klinika</t>
  </si>
  <si>
    <t>UAB "MEDGINTRAS"</t>
  </si>
  <si>
    <t>Uždaroji akcinė bendrovė "Sveikatos projektai"</t>
  </si>
  <si>
    <t>UAB "LINERMEDA"</t>
  </si>
  <si>
    <t>Viešoji įstaiga "Auki sveikas"</t>
  </si>
  <si>
    <t>UAB "FAMA BONA"</t>
  </si>
  <si>
    <t>UAB ŠEIMOS MEDICINOS CENTRAS "VIVAT VITA"</t>
  </si>
  <si>
    <t>Vytauto Šimkaus šeimos medicinos centras</t>
  </si>
  <si>
    <t>VIEŠOJI ĮSTAIGA JONUČIŲ ŠEIMOS SVEIKATAS CENTRAS</t>
  </si>
  <si>
    <t>UAB J. Auksakytės klinika</t>
  </si>
  <si>
    <t>UAB Panemunės šeimos sveikatos centras</t>
  </si>
  <si>
    <t>UAB  Juodmenos šeimos klinika</t>
  </si>
  <si>
    <t>UAB  Vilijampolės sveikatos centras</t>
  </si>
  <si>
    <t>UAB "Eikime kartu"</t>
  </si>
  <si>
    <t>UAB Ąžuolyno šeimos sveikatos centras</t>
  </si>
  <si>
    <t>UAB "Pasirink"</t>
  </si>
  <si>
    <t>UAB "Sveikatos ratas"</t>
  </si>
  <si>
    <t>UAB "Vita simplex"</t>
  </si>
  <si>
    <t>UAB "Rasos klinika"</t>
  </si>
  <si>
    <t>UAB Rimkų šeimos sveikatos centras</t>
  </si>
  <si>
    <t>UAB "Kėdainių šeimos klinika"</t>
  </si>
  <si>
    <t>Uždaroji akcinė bendrovė Raseinių šeimos gydytojų centras</t>
  </si>
  <si>
    <t>UAB Aušros medicinos centras</t>
  </si>
  <si>
    <t>UAB "Ave vita" klinika </t>
  </si>
  <si>
    <t>Uždaroji akcinė bendrovė "VAKK"</t>
  </si>
  <si>
    <t>UAB "Marių klinika"</t>
  </si>
  <si>
    <t>UAB „Žaliakalnio poliklinika“</t>
  </si>
  <si>
    <t>UAB Ąžuolo šeimos klinika</t>
  </si>
  <si>
    <t>Diagnostikos laboratorija UAB</t>
  </si>
  <si>
    <t>Viešoji įstaiga Marijampolės pirminės sveikatos priežiūros centras</t>
  </si>
  <si>
    <t>Viešoji įstaiga Kazlų Rūdos pirminės sveikatos priežiūros centras</t>
  </si>
  <si>
    <t>Viešoji įstaiga Kalvarijos savivaldybės sveikatos centras</t>
  </si>
  <si>
    <t>Viešoji įstaiga Vilkaviškio pirminės sveikatos priežiūros centras</t>
  </si>
  <si>
    <t>UAB Vilkaviškio sveikatos namai</t>
  </si>
  <si>
    <t>Viešoji įstaiga Šakių pirminės asmens sveikatos priežiūros centras</t>
  </si>
  <si>
    <t>Viešoji įstaiga Kudirkos Naumiesčio pirminės sveikatos priežiūros centras</t>
  </si>
  <si>
    <t>Viešoji įstaiga Kidulių ambulatorija</t>
  </si>
  <si>
    <t>Viešoji įstaiga Lekėčių ambulatorija</t>
  </si>
  <si>
    <t>UAB "True medical"</t>
  </si>
  <si>
    <t>UAB Dalios Zaleskienės ambulatorija</t>
  </si>
  <si>
    <t>UAB "Gydytojų Keršanskų klinika"</t>
  </si>
  <si>
    <t>UAB "Šuolis pirmyn"</t>
  </si>
  <si>
    <t>Algio Masilionio gydymo klinika</t>
  </si>
  <si>
    <t>Rimanto Bernoto pirminės sveikatos priežiūros centras</t>
  </si>
  <si>
    <t>Žilvinos Urbonavičienės įmonė</t>
  </si>
  <si>
    <t>UAB "Sasnavos ambulatorija"</t>
  </si>
  <si>
    <t>UAB "Aglisa"</t>
  </si>
  <si>
    <t>UAB Liudvinavo ambulatorija</t>
  </si>
  <si>
    <t>UAB "Jūsų sveikata"</t>
  </si>
  <si>
    <t>Onos Gurevičienės šeimos klinika</t>
  </si>
  <si>
    <t>Lino Bieliausko šeimos klinika</t>
  </si>
  <si>
    <t>Danguolės Skurkienės bendrosios medicinos klinika</t>
  </si>
  <si>
    <t>Rasuolės Klusevičienės ambulatorija</t>
  </si>
  <si>
    <t>Uždaroji akcinė bendrovė "JOGIMEDA"</t>
  </si>
  <si>
    <t>VŠĮ Šeimos sveikatos priežiūros centras</t>
  </si>
  <si>
    <t>UAB "Skraistelė"</t>
  </si>
  <si>
    <t>Algimanto Žvirblio pirminės sveikatos priežiūros centras</t>
  </si>
  <si>
    <t xml:space="preserve">Reginos Gabrilavičienės bendrosios praktikos gydytojo kabinetas </t>
  </si>
  <si>
    <t>UAB InMedica</t>
  </si>
  <si>
    <t>UAB "Gutavita"</t>
  </si>
  <si>
    <t>UAB Vilkaviškio šeimos klinika</t>
  </si>
  <si>
    <t>UAB Šakių sveikatos klinika</t>
  </si>
  <si>
    <t>UAB Zanavykų klinika</t>
  </si>
  <si>
    <t>UAB Raudondvario klinika</t>
  </si>
  <si>
    <t>UAB Medicinos namai šeimai</t>
  </si>
  <si>
    <t>Lietuvos kalėjimų tarnyba</t>
  </si>
  <si>
    <t>Integralios medicinos centras, UAB</t>
  </si>
  <si>
    <t>VšĮ Rokų socialinės gerovės centras</t>
  </si>
  <si>
    <t>UAB "Affidea Lietuva</t>
  </si>
  <si>
    <t>MB "Ąžuolyno medicinos klinika"</t>
  </si>
  <si>
    <t>UAB Vita simplex klinika</t>
  </si>
  <si>
    <t>UAB Drobės klinika</t>
  </si>
  <si>
    <t>UAB "Dantera"</t>
  </si>
  <si>
    <t>Lietuvos sveikatos mokslų universiteto Kauno ligoninė</t>
  </si>
  <si>
    <t>Viešoji įstaiga Vilkaviškio ligoninė</t>
  </si>
  <si>
    <t>Viešoji įstaiga Jonavos ligoninė</t>
  </si>
  <si>
    <t>Viešoji įstaiga Kėdainių ligoninė</t>
  </si>
  <si>
    <t>Viešoji įstaiga Raseinių ligoninė</t>
  </si>
  <si>
    <t>2025-07-23 Nr.2</t>
  </si>
  <si>
    <t>2025 m. I-II ketvirčiai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</si>
</sst>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  <charset val="186"/>
    </font>
    <font>
      <sz val="12"/>
      <name val="Arial"/>
      <family val="2"/>
    </font>
    <font>
      <sz val="10"/>
      <name val="Times New Roman"/>
      <family val="1"/>
    </font>
    <font>
      <u/>
      <sz val="12"/>
      <name val="Arial"/>
      <family val="2"/>
    </font>
    <font>
      <u/>
      <sz val="1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center" wrapText="1"/>
    </xf>
    <xf numFmtId="1" fontId="15" fillId="0" borderId="0" xfId="0" applyNumberFormat="1" applyFont="1"/>
    <xf numFmtId="4" fontId="15" fillId="0" borderId="0" xfId="0" applyNumberFormat="1" applyFont="1"/>
    <xf numFmtId="4" fontId="12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2" fontId="0" fillId="0" borderId="0" xfId="0" applyNumberForma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1" fontId="2" fillId="0" borderId="6" xfId="0" applyNumberFormat="1" applyFont="1" applyBorder="1"/>
    <xf numFmtId="2" fontId="2" fillId="0" borderId="6" xfId="0" applyNumberFormat="1" applyFont="1" applyBorder="1"/>
    <xf numFmtId="2" fontId="2" fillId="0" borderId="6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1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6" xfId="0" applyFont="1" applyBorder="1"/>
    <xf numFmtId="0" fontId="13" fillId="0" borderId="6" xfId="0" applyFont="1" applyBorder="1" applyAlignment="1">
      <alignment horizontal="right"/>
    </xf>
    <xf numFmtId="1" fontId="13" fillId="0" borderId="6" xfId="0" applyNumberFormat="1" applyFont="1" applyBorder="1"/>
    <xf numFmtId="2" fontId="13" fillId="0" borderId="6" xfId="0" applyNumberFormat="1" applyFont="1" applyBorder="1"/>
    <xf numFmtId="2" fontId="13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workbookViewId="0">
      <selection activeCell="A13" sqref="A13:I13"/>
    </sheetView>
  </sheetViews>
  <sheetFormatPr defaultRowHeight="14.6" x14ac:dyDescent="0.4"/>
  <cols>
    <col min="1" max="1" width="5.15234375" customWidth="1"/>
    <col min="2" max="2" width="17.15234375" customWidth="1"/>
    <col min="3" max="3" width="62.84375" customWidth="1"/>
    <col min="4" max="5" width="16.69140625" customWidth="1"/>
    <col min="6" max="6" width="10.69140625" customWidth="1"/>
    <col min="7" max="7" width="16.69140625" customWidth="1"/>
    <col min="8" max="8" width="10.69140625" customWidth="1"/>
    <col min="9" max="9" width="16.69140625" customWidth="1"/>
    <col min="10" max="10" width="9.53515625" bestFit="1" customWidth="1"/>
    <col min="11" max="11" width="9.84375" customWidth="1"/>
    <col min="12" max="12" width="9.53515625" bestFit="1" customWidth="1"/>
  </cols>
  <sheetData>
    <row r="1" spans="1:9" s="4" customFormat="1" ht="17.149999999999999" customHeight="1" x14ac:dyDescent="0.35">
      <c r="A1" s="1"/>
      <c r="B1" s="1"/>
      <c r="C1" s="1"/>
      <c r="D1" s="1"/>
      <c r="E1" s="1"/>
      <c r="F1" s="1"/>
      <c r="G1" s="46" t="s">
        <v>0</v>
      </c>
      <c r="H1" s="46"/>
      <c r="I1" s="3"/>
    </row>
    <row r="2" spans="1:9" s="4" customFormat="1" ht="17.149999999999999" customHeight="1" x14ac:dyDescent="0.35">
      <c r="A2" s="1"/>
      <c r="B2" s="1"/>
      <c r="C2" s="1"/>
      <c r="D2" s="1"/>
      <c r="E2" s="1"/>
      <c r="F2" s="1"/>
      <c r="G2" s="46" t="s">
        <v>1</v>
      </c>
      <c r="H2" s="46"/>
      <c r="I2" s="3"/>
    </row>
    <row r="3" spans="1:9" s="4" customFormat="1" ht="17.149999999999999" customHeight="1" x14ac:dyDescent="0.35">
      <c r="A3" s="1"/>
      <c r="B3" s="1"/>
      <c r="C3" s="1"/>
      <c r="D3" s="1"/>
      <c r="E3" s="1"/>
      <c r="F3" s="1"/>
      <c r="G3" s="2" t="s">
        <v>2</v>
      </c>
      <c r="H3" s="2"/>
      <c r="I3" s="3"/>
    </row>
    <row r="4" spans="1:9" s="4" customFormat="1" ht="17.149999999999999" customHeight="1" x14ac:dyDescent="0.35">
      <c r="A4" s="1"/>
      <c r="B4" s="1"/>
      <c r="C4" s="1"/>
      <c r="D4" s="1"/>
      <c r="E4" s="1"/>
      <c r="F4" s="1"/>
      <c r="G4" s="2" t="s">
        <v>3</v>
      </c>
      <c r="H4" s="2"/>
      <c r="I4" s="3"/>
    </row>
    <row r="5" spans="1:9" s="4" customFormat="1" ht="17.149999999999999" customHeight="1" x14ac:dyDescent="0.35">
      <c r="A5" s="5"/>
      <c r="B5" s="5"/>
      <c r="C5" s="5"/>
      <c r="D5" s="5"/>
      <c r="E5" s="5"/>
      <c r="F5" s="5"/>
      <c r="G5" s="2" t="s">
        <v>4</v>
      </c>
      <c r="H5" s="6"/>
      <c r="I5" s="5"/>
    </row>
    <row r="6" spans="1:9" s="4" customFormat="1" ht="17.149999999999999" customHeight="1" x14ac:dyDescent="0.35">
      <c r="A6" s="1"/>
      <c r="B6" s="1"/>
      <c r="C6" s="1"/>
      <c r="D6" s="1"/>
      <c r="E6" s="1"/>
      <c r="F6" s="1"/>
      <c r="G6" s="2" t="s">
        <v>2</v>
      </c>
      <c r="H6" s="2"/>
      <c r="I6" s="1"/>
    </row>
    <row r="7" spans="1:9" s="4" customFormat="1" ht="17.149999999999999" customHeight="1" x14ac:dyDescent="0.35">
      <c r="A7" s="7"/>
      <c r="B7" s="7"/>
      <c r="C7" s="7"/>
      <c r="D7" s="7"/>
      <c r="E7" s="7"/>
      <c r="F7" s="7"/>
      <c r="G7" s="2" t="s">
        <v>27</v>
      </c>
      <c r="H7" s="2"/>
      <c r="I7" s="7"/>
    </row>
    <row r="8" spans="1:9" s="4" customFormat="1" ht="17.149999999999999" customHeight="1" x14ac:dyDescent="0.4">
      <c r="A8" s="45" t="s">
        <v>20</v>
      </c>
      <c r="B8" s="45"/>
      <c r="C8" s="45"/>
      <c r="D8" s="45"/>
      <c r="E8" s="45"/>
      <c r="F8" s="45"/>
      <c r="G8" s="45"/>
      <c r="H8" s="45"/>
      <c r="I8" s="45"/>
    </row>
    <row r="9" spans="1:9" s="4" customFormat="1" ht="15.75" customHeight="1" x14ac:dyDescent="0.35">
      <c r="A9" s="49" t="s">
        <v>19</v>
      </c>
      <c r="B9" s="49"/>
      <c r="C9" s="49"/>
      <c r="D9" s="49"/>
      <c r="E9" s="49"/>
      <c r="F9" s="49"/>
      <c r="G9" s="49"/>
      <c r="H9" s="49"/>
      <c r="I9" s="49"/>
    </row>
    <row r="10" spans="1:9" s="4" customFormat="1" ht="10.5" customHeight="1" x14ac:dyDescent="0.35">
      <c r="A10" s="47"/>
      <c r="B10" s="47"/>
      <c r="C10" s="47"/>
      <c r="D10" s="47"/>
      <c r="E10" s="47"/>
      <c r="F10" s="47"/>
      <c r="G10" s="47"/>
      <c r="H10" s="47"/>
      <c r="I10" s="1"/>
    </row>
    <row r="11" spans="1:9" s="10" customFormat="1" ht="20.25" customHeight="1" x14ac:dyDescent="0.35">
      <c r="A11" s="48" t="s">
        <v>5</v>
      </c>
      <c r="B11" s="48"/>
      <c r="C11" s="48"/>
      <c r="D11" s="48"/>
      <c r="E11" s="48"/>
      <c r="F11" s="48"/>
      <c r="G11" s="48"/>
      <c r="H11" s="48"/>
      <c r="I11" s="48"/>
    </row>
    <row r="12" spans="1:9" s="10" customFormat="1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</row>
    <row r="13" spans="1:9" s="11" customFormat="1" ht="17.149999999999999" customHeight="1" x14ac:dyDescent="0.4">
      <c r="A13" s="45" t="s">
        <v>141</v>
      </c>
      <c r="B13" s="45"/>
      <c r="C13" s="45"/>
      <c r="D13" s="45"/>
      <c r="E13" s="45"/>
      <c r="F13" s="45"/>
      <c r="G13" s="45"/>
      <c r="H13" s="45"/>
      <c r="I13" s="45"/>
    </row>
    <row r="14" spans="1:9" s="11" customFormat="1" ht="15.75" customHeight="1" x14ac:dyDescent="0.4">
      <c r="A14" s="50" t="s">
        <v>21</v>
      </c>
      <c r="B14" s="50"/>
      <c r="C14" s="50"/>
      <c r="D14" s="50"/>
      <c r="E14" s="50"/>
      <c r="F14" s="50"/>
      <c r="G14" s="50"/>
      <c r="H14" s="50"/>
      <c r="I14" s="50"/>
    </row>
    <row r="15" spans="1:9" s="11" customFormat="1" ht="7.5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</row>
    <row r="16" spans="1:9" s="11" customFormat="1" ht="17.149999999999999" customHeight="1" x14ac:dyDescent="0.4">
      <c r="A16" s="51" t="s">
        <v>140</v>
      </c>
      <c r="B16" s="51"/>
      <c r="C16" s="51"/>
      <c r="D16" s="51"/>
      <c r="E16" s="51"/>
      <c r="F16" s="51"/>
      <c r="G16" s="51"/>
      <c r="H16" s="51"/>
      <c r="I16" s="51"/>
    </row>
    <row r="17" spans="1:13" s="11" customFormat="1" ht="15" customHeight="1" x14ac:dyDescent="0.4">
      <c r="A17" s="50" t="s">
        <v>22</v>
      </c>
      <c r="B17" s="50"/>
      <c r="C17" s="50"/>
      <c r="D17" s="50"/>
      <c r="E17" s="50"/>
      <c r="F17" s="50"/>
      <c r="G17" s="50"/>
      <c r="H17" s="50"/>
      <c r="I17" s="50"/>
    </row>
    <row r="18" spans="1:13" s="11" customFormat="1" ht="17.149999999999999" customHeight="1" x14ac:dyDescent="0.4">
      <c r="A18" s="45" t="s">
        <v>6</v>
      </c>
      <c r="B18" s="45"/>
      <c r="C18" s="45"/>
      <c r="D18" s="45"/>
      <c r="E18" s="45"/>
      <c r="F18" s="45"/>
      <c r="G18" s="45"/>
      <c r="H18" s="45"/>
      <c r="I18" s="45"/>
    </row>
    <row r="19" spans="1:13" s="11" customFormat="1" ht="12.75" customHeight="1" x14ac:dyDescent="0.4">
      <c r="A19" s="50" t="s">
        <v>23</v>
      </c>
      <c r="B19" s="50"/>
      <c r="C19" s="50"/>
      <c r="D19" s="50"/>
      <c r="E19" s="50"/>
      <c r="F19" s="50"/>
      <c r="G19" s="50"/>
      <c r="H19" s="50"/>
      <c r="I19" s="50"/>
    </row>
    <row r="20" spans="1:13" s="4" customFormat="1" ht="17.149999999999999" customHeight="1" x14ac:dyDescent="0.35">
      <c r="A20" s="1"/>
      <c r="B20" s="1"/>
      <c r="C20" s="1"/>
      <c r="D20" s="1"/>
      <c r="E20" s="1"/>
      <c r="F20" s="1"/>
      <c r="G20" s="1"/>
      <c r="H20" s="13">
        <f>F25+H25</f>
        <v>11883</v>
      </c>
      <c r="I20" s="14">
        <f>G25+I25</f>
        <v>361536.54999999993</v>
      </c>
      <c r="J20" s="15"/>
      <c r="L20" s="16"/>
      <c r="M20" s="16"/>
    </row>
    <row r="21" spans="1:13" s="17" customFormat="1" ht="40.5" customHeight="1" x14ac:dyDescent="0.4">
      <c r="A21" s="39" t="s">
        <v>7</v>
      </c>
      <c r="B21" s="39" t="s">
        <v>8</v>
      </c>
      <c r="C21" s="39" t="s">
        <v>9</v>
      </c>
      <c r="D21" s="39" t="s">
        <v>30</v>
      </c>
      <c r="E21" s="39" t="s">
        <v>29</v>
      </c>
      <c r="F21" s="42" t="s">
        <v>10</v>
      </c>
      <c r="G21" s="43"/>
      <c r="H21" s="42" t="s">
        <v>24</v>
      </c>
      <c r="I21" s="43"/>
    </row>
    <row r="22" spans="1:13" s="17" customFormat="1" ht="23.25" customHeight="1" x14ac:dyDescent="0.4">
      <c r="A22" s="40"/>
      <c r="B22" s="40"/>
      <c r="C22" s="40"/>
      <c r="D22" s="40"/>
      <c r="E22" s="40"/>
      <c r="F22" s="42" t="s">
        <v>11</v>
      </c>
      <c r="G22" s="43"/>
      <c r="H22" s="42" t="s">
        <v>12</v>
      </c>
      <c r="I22" s="43"/>
    </row>
    <row r="23" spans="1:13" s="19" customFormat="1" ht="27.75" customHeight="1" x14ac:dyDescent="0.4">
      <c r="A23" s="41"/>
      <c r="B23" s="41"/>
      <c r="C23" s="41"/>
      <c r="D23" s="41"/>
      <c r="E23" s="41"/>
      <c r="F23" s="18" t="s">
        <v>13</v>
      </c>
      <c r="G23" s="18" t="s">
        <v>14</v>
      </c>
      <c r="H23" s="18" t="s">
        <v>13</v>
      </c>
      <c r="I23" s="18" t="s">
        <v>14</v>
      </c>
    </row>
    <row r="24" spans="1:13" s="20" customFormat="1" ht="14.15" x14ac:dyDescent="0.35">
      <c r="A24" s="18">
        <v>1</v>
      </c>
      <c r="B24" s="18">
        <v>2</v>
      </c>
      <c r="C24" s="18">
        <v>3</v>
      </c>
      <c r="D24" s="18">
        <v>4</v>
      </c>
      <c r="E24" s="18">
        <v>5</v>
      </c>
      <c r="F24" s="18">
        <v>6</v>
      </c>
      <c r="G24" s="18">
        <v>7</v>
      </c>
      <c r="H24" s="18">
        <v>8</v>
      </c>
      <c r="I24" s="18">
        <v>9</v>
      </c>
    </row>
    <row r="25" spans="1:13" ht="19.5" customHeight="1" x14ac:dyDescent="0.4">
      <c r="A25" s="34"/>
      <c r="B25" s="34"/>
      <c r="C25" s="35" t="s">
        <v>15</v>
      </c>
      <c r="D25" s="36">
        <f t="shared" ref="D25:I25" si="0">SUM(D26:D134)</f>
        <v>93886</v>
      </c>
      <c r="E25" s="36">
        <f t="shared" si="0"/>
        <v>46943</v>
      </c>
      <c r="F25" s="36">
        <f t="shared" si="0"/>
        <v>11729</v>
      </c>
      <c r="G25" s="37">
        <f t="shared" si="0"/>
        <v>320788.14999999991</v>
      </c>
      <c r="H25" s="36">
        <f t="shared" si="0"/>
        <v>154</v>
      </c>
      <c r="I25" s="38">
        <f t="shared" si="0"/>
        <v>40748.400000000001</v>
      </c>
      <c r="J25" s="21"/>
      <c r="L25" s="21"/>
    </row>
    <row r="26" spans="1:13" ht="20.149999999999999" customHeight="1" x14ac:dyDescent="0.4">
      <c r="A26" s="22">
        <v>1</v>
      </c>
      <c r="B26" s="22">
        <v>26</v>
      </c>
      <c r="C26" s="23" t="s">
        <v>31</v>
      </c>
      <c r="D26" s="24">
        <v>1320</v>
      </c>
      <c r="E26" s="24">
        <f>D26/4*2</f>
        <v>660</v>
      </c>
      <c r="F26" s="24">
        <v>154</v>
      </c>
      <c r="G26" s="25">
        <v>4211.8999999999996</v>
      </c>
      <c r="H26" s="22">
        <v>0</v>
      </c>
      <c r="I26" s="26">
        <v>0</v>
      </c>
      <c r="J26" s="21"/>
      <c r="K26" s="21"/>
      <c r="L26" s="21"/>
    </row>
    <row r="27" spans="1:13" ht="20.149999999999999" customHeight="1" x14ac:dyDescent="0.4">
      <c r="A27" s="22">
        <v>2</v>
      </c>
      <c r="B27" s="22">
        <v>18</v>
      </c>
      <c r="C27" s="23" t="s">
        <v>32</v>
      </c>
      <c r="D27" s="24">
        <v>18769</v>
      </c>
      <c r="E27" s="24">
        <f t="shared" ref="E27:E90" si="1">D27/4*2</f>
        <v>9384.5</v>
      </c>
      <c r="F27" s="24">
        <v>2461</v>
      </c>
      <c r="G27" s="25">
        <v>67308.350000000006</v>
      </c>
      <c r="H27" s="22">
        <v>34</v>
      </c>
      <c r="I27" s="26">
        <v>8996.4</v>
      </c>
      <c r="J27" s="21"/>
      <c r="K27" s="21"/>
      <c r="L27" s="21"/>
    </row>
    <row r="28" spans="1:13" ht="20.149999999999999" customHeight="1" x14ac:dyDescent="0.4">
      <c r="A28" s="22">
        <v>3</v>
      </c>
      <c r="B28" s="22">
        <v>247</v>
      </c>
      <c r="C28" s="23" t="s">
        <v>33</v>
      </c>
      <c r="D28" s="24">
        <v>242</v>
      </c>
      <c r="E28" s="24">
        <f t="shared" si="1"/>
        <v>121</v>
      </c>
      <c r="F28" s="24">
        <v>36</v>
      </c>
      <c r="G28" s="25">
        <v>984.6</v>
      </c>
      <c r="H28" s="22">
        <v>0</v>
      </c>
      <c r="I28" s="26">
        <v>0</v>
      </c>
      <c r="J28" s="21"/>
      <c r="K28" s="21"/>
      <c r="L28" s="21"/>
    </row>
    <row r="29" spans="1:13" ht="20.149999999999999" customHeight="1" x14ac:dyDescent="0.4">
      <c r="A29" s="22">
        <v>4</v>
      </c>
      <c r="B29" s="22">
        <v>60</v>
      </c>
      <c r="C29" s="23" t="s">
        <v>34</v>
      </c>
      <c r="D29" s="24">
        <v>1540</v>
      </c>
      <c r="E29" s="24">
        <f t="shared" si="1"/>
        <v>770</v>
      </c>
      <c r="F29" s="24">
        <v>177</v>
      </c>
      <c r="G29" s="25">
        <v>4840.9500000000007</v>
      </c>
      <c r="H29" s="22">
        <v>0</v>
      </c>
      <c r="I29" s="26">
        <v>0</v>
      </c>
      <c r="J29" s="21"/>
      <c r="K29" s="21"/>
      <c r="L29" s="21"/>
    </row>
    <row r="30" spans="1:13" ht="20.149999999999999" customHeight="1" x14ac:dyDescent="0.4">
      <c r="A30" s="22">
        <v>5</v>
      </c>
      <c r="B30" s="22">
        <v>63</v>
      </c>
      <c r="C30" s="23" t="s">
        <v>35</v>
      </c>
      <c r="D30" s="24">
        <v>1409</v>
      </c>
      <c r="E30" s="24">
        <f t="shared" si="1"/>
        <v>704.5</v>
      </c>
      <c r="F30" s="24">
        <v>189</v>
      </c>
      <c r="G30" s="25">
        <v>5169.1499999999996</v>
      </c>
      <c r="H30" s="22">
        <v>0</v>
      </c>
      <c r="I30" s="26">
        <v>0</v>
      </c>
      <c r="J30" s="21"/>
      <c r="K30" s="21"/>
      <c r="L30" s="21"/>
    </row>
    <row r="31" spans="1:13" ht="20.149999999999999" customHeight="1" x14ac:dyDescent="0.4">
      <c r="A31" s="22">
        <v>6</v>
      </c>
      <c r="B31" s="22">
        <v>62</v>
      </c>
      <c r="C31" s="23" t="s">
        <v>36</v>
      </c>
      <c r="D31" s="24">
        <v>732</v>
      </c>
      <c r="E31" s="24">
        <f t="shared" si="1"/>
        <v>366</v>
      </c>
      <c r="F31" s="24">
        <v>81</v>
      </c>
      <c r="G31" s="25">
        <v>2215.3500000000004</v>
      </c>
      <c r="H31" s="22">
        <v>0</v>
      </c>
      <c r="I31" s="26">
        <v>0</v>
      </c>
      <c r="J31" s="21"/>
      <c r="K31" s="21"/>
      <c r="L31" s="21"/>
    </row>
    <row r="32" spans="1:13" ht="20.149999999999999" customHeight="1" x14ac:dyDescent="0.4">
      <c r="A32" s="22">
        <v>7</v>
      </c>
      <c r="B32" s="22">
        <v>254</v>
      </c>
      <c r="C32" s="23" t="s">
        <v>37</v>
      </c>
      <c r="D32" s="24">
        <v>1469</v>
      </c>
      <c r="E32" s="24">
        <f t="shared" si="1"/>
        <v>734.5</v>
      </c>
      <c r="F32" s="24">
        <v>160</v>
      </c>
      <c r="G32" s="25">
        <v>4376</v>
      </c>
      <c r="H32" s="22">
        <v>0</v>
      </c>
      <c r="I32" s="26">
        <v>0</v>
      </c>
      <c r="J32" s="21"/>
      <c r="K32" s="21"/>
      <c r="L32" s="21"/>
    </row>
    <row r="33" spans="1:12" ht="20.149999999999999" customHeight="1" x14ac:dyDescent="0.4">
      <c r="A33" s="22">
        <v>8</v>
      </c>
      <c r="B33" s="22">
        <v>255</v>
      </c>
      <c r="C33" s="23" t="s">
        <v>38</v>
      </c>
      <c r="D33" s="24">
        <v>232</v>
      </c>
      <c r="E33" s="24">
        <f t="shared" si="1"/>
        <v>116</v>
      </c>
      <c r="F33" s="24">
        <v>19</v>
      </c>
      <c r="G33" s="25">
        <v>519.65000000000009</v>
      </c>
      <c r="H33" s="22">
        <v>0</v>
      </c>
      <c r="I33" s="26">
        <v>0</v>
      </c>
      <c r="J33" s="21"/>
      <c r="K33" s="21"/>
      <c r="L33" s="21"/>
    </row>
    <row r="34" spans="1:12" ht="20.149999999999999" customHeight="1" x14ac:dyDescent="0.4">
      <c r="A34" s="22">
        <v>9</v>
      </c>
      <c r="B34" s="22">
        <v>256</v>
      </c>
      <c r="C34" s="23" t="s">
        <v>39</v>
      </c>
      <c r="D34" s="24">
        <v>381</v>
      </c>
      <c r="E34" s="24">
        <f t="shared" si="1"/>
        <v>190.5</v>
      </c>
      <c r="F34" s="24">
        <v>47</v>
      </c>
      <c r="G34" s="25">
        <v>1285.45</v>
      </c>
      <c r="H34" s="22">
        <v>0</v>
      </c>
      <c r="I34" s="26">
        <v>0</v>
      </c>
      <c r="J34" s="21"/>
      <c r="K34" s="21"/>
      <c r="L34" s="21"/>
    </row>
    <row r="35" spans="1:12" ht="20.149999999999999" customHeight="1" x14ac:dyDescent="0.4">
      <c r="A35" s="22">
        <v>10</v>
      </c>
      <c r="B35" s="22">
        <v>252</v>
      </c>
      <c r="C35" s="23" t="s">
        <v>40</v>
      </c>
      <c r="D35" s="24">
        <v>209</v>
      </c>
      <c r="E35" s="24">
        <f t="shared" si="1"/>
        <v>104.5</v>
      </c>
      <c r="F35" s="24">
        <v>28</v>
      </c>
      <c r="G35" s="25">
        <v>765.8</v>
      </c>
      <c r="H35" s="22">
        <v>0</v>
      </c>
      <c r="I35" s="26">
        <v>0</v>
      </c>
      <c r="J35" s="21"/>
      <c r="K35" s="21"/>
      <c r="L35" s="21"/>
    </row>
    <row r="36" spans="1:12" ht="20.149999999999999" customHeight="1" x14ac:dyDescent="0.4">
      <c r="A36" s="22">
        <v>11</v>
      </c>
      <c r="B36" s="22">
        <v>27</v>
      </c>
      <c r="C36" s="23" t="s">
        <v>41</v>
      </c>
      <c r="D36" s="24">
        <v>5324</v>
      </c>
      <c r="E36" s="24">
        <f t="shared" si="1"/>
        <v>2662</v>
      </c>
      <c r="F36" s="24">
        <v>652</v>
      </c>
      <c r="G36" s="25">
        <v>17832.199999999997</v>
      </c>
      <c r="H36" s="22">
        <v>0</v>
      </c>
      <c r="I36" s="26">
        <v>0</v>
      </c>
      <c r="J36" s="21"/>
      <c r="K36" s="21"/>
      <c r="L36" s="21"/>
    </row>
    <row r="37" spans="1:12" ht="20.149999999999999" customHeight="1" x14ac:dyDescent="0.4">
      <c r="A37" s="22">
        <v>12</v>
      </c>
      <c r="B37" s="22">
        <v>43</v>
      </c>
      <c r="C37" s="23" t="s">
        <v>42</v>
      </c>
      <c r="D37" s="24">
        <v>1951</v>
      </c>
      <c r="E37" s="24">
        <f t="shared" si="1"/>
        <v>975.5</v>
      </c>
      <c r="F37" s="24">
        <v>199</v>
      </c>
      <c r="G37" s="25">
        <v>5442.65</v>
      </c>
      <c r="H37" s="22">
        <v>0</v>
      </c>
      <c r="I37" s="26">
        <v>0</v>
      </c>
      <c r="J37" s="21"/>
      <c r="K37" s="21"/>
      <c r="L37" s="21"/>
    </row>
    <row r="38" spans="1:12" ht="20.149999999999999" customHeight="1" x14ac:dyDescent="0.4">
      <c r="A38" s="22">
        <v>13</v>
      </c>
      <c r="B38" s="22">
        <v>44</v>
      </c>
      <c r="C38" s="23" t="s">
        <v>43</v>
      </c>
      <c r="D38" s="24">
        <v>607</v>
      </c>
      <c r="E38" s="24">
        <f t="shared" si="1"/>
        <v>303.5</v>
      </c>
      <c r="F38" s="24">
        <v>56</v>
      </c>
      <c r="G38" s="25">
        <v>1531.6000000000001</v>
      </c>
      <c r="H38" s="22">
        <v>0</v>
      </c>
      <c r="I38" s="26">
        <v>0</v>
      </c>
      <c r="J38" s="21"/>
      <c r="K38" s="21"/>
      <c r="L38" s="21"/>
    </row>
    <row r="39" spans="1:12" ht="20.149999999999999" customHeight="1" x14ac:dyDescent="0.4">
      <c r="A39" s="22">
        <v>14</v>
      </c>
      <c r="B39" s="22">
        <v>411</v>
      </c>
      <c r="C39" s="23" t="s">
        <v>44</v>
      </c>
      <c r="D39" s="24">
        <v>2792</v>
      </c>
      <c r="E39" s="24">
        <f t="shared" si="1"/>
        <v>1396</v>
      </c>
      <c r="F39" s="24">
        <v>342</v>
      </c>
      <c r="G39" s="25">
        <v>9353.7000000000007</v>
      </c>
      <c r="H39" s="22">
        <v>0</v>
      </c>
      <c r="I39" s="26">
        <v>0</v>
      </c>
      <c r="J39" s="21"/>
      <c r="K39" s="21"/>
      <c r="L39" s="21"/>
    </row>
    <row r="40" spans="1:12" ht="20.149999999999999" customHeight="1" x14ac:dyDescent="0.4">
      <c r="A40" s="22">
        <v>15</v>
      </c>
      <c r="B40" s="22">
        <v>50</v>
      </c>
      <c r="C40" s="23" t="s">
        <v>45</v>
      </c>
      <c r="D40" s="24">
        <v>3444</v>
      </c>
      <c r="E40" s="24">
        <f t="shared" si="1"/>
        <v>1722</v>
      </c>
      <c r="F40" s="24">
        <v>377</v>
      </c>
      <c r="G40" s="25">
        <v>10310.950000000001</v>
      </c>
      <c r="H40" s="22">
        <v>0</v>
      </c>
      <c r="I40" s="26">
        <v>0</v>
      </c>
      <c r="J40" s="21"/>
      <c r="K40" s="21"/>
      <c r="L40" s="21"/>
    </row>
    <row r="41" spans="1:12" ht="20.149999999999999" customHeight="1" x14ac:dyDescent="0.4">
      <c r="A41" s="22">
        <v>16</v>
      </c>
      <c r="B41" s="22">
        <v>52</v>
      </c>
      <c r="C41" s="23" t="s">
        <v>46</v>
      </c>
      <c r="D41" s="24">
        <v>662</v>
      </c>
      <c r="E41" s="24">
        <f t="shared" si="1"/>
        <v>331</v>
      </c>
      <c r="F41" s="24">
        <v>28</v>
      </c>
      <c r="G41" s="25">
        <v>765.80000000000007</v>
      </c>
      <c r="H41" s="22">
        <v>0</v>
      </c>
      <c r="I41" s="26">
        <v>0</v>
      </c>
      <c r="J41" s="21"/>
      <c r="K41" s="21"/>
      <c r="L41" s="21"/>
    </row>
    <row r="42" spans="1:12" ht="20.149999999999999" customHeight="1" x14ac:dyDescent="0.4">
      <c r="A42" s="22">
        <v>17</v>
      </c>
      <c r="B42" s="22">
        <v>9858</v>
      </c>
      <c r="C42" s="23" t="s">
        <v>47</v>
      </c>
      <c r="D42" s="24">
        <v>54</v>
      </c>
      <c r="E42" s="24">
        <f t="shared" si="1"/>
        <v>27</v>
      </c>
      <c r="F42" s="24">
        <v>14</v>
      </c>
      <c r="G42" s="25">
        <v>382.9</v>
      </c>
      <c r="H42" s="22">
        <v>0</v>
      </c>
      <c r="I42" s="26">
        <v>0</v>
      </c>
      <c r="J42" s="21"/>
      <c r="K42" s="21"/>
      <c r="L42" s="21"/>
    </row>
    <row r="43" spans="1:12" ht="20.149999999999999" customHeight="1" x14ac:dyDescent="0.4">
      <c r="A43" s="22">
        <v>18</v>
      </c>
      <c r="B43" s="22">
        <v>63463</v>
      </c>
      <c r="C43" s="23" t="s">
        <v>48</v>
      </c>
      <c r="D43" s="24">
        <v>4</v>
      </c>
      <c r="E43" s="24">
        <f t="shared" si="1"/>
        <v>2</v>
      </c>
      <c r="F43" s="24">
        <v>1</v>
      </c>
      <c r="G43" s="25">
        <v>27.35</v>
      </c>
      <c r="H43" s="22">
        <v>0</v>
      </c>
      <c r="I43" s="26">
        <v>0</v>
      </c>
      <c r="J43" s="21"/>
      <c r="K43" s="21"/>
      <c r="L43" s="21"/>
    </row>
    <row r="44" spans="1:12" ht="20.149999999999999" customHeight="1" x14ac:dyDescent="0.4">
      <c r="A44" s="22">
        <v>19</v>
      </c>
      <c r="B44" s="22">
        <v>63793</v>
      </c>
      <c r="C44" s="23" t="s">
        <v>49</v>
      </c>
      <c r="D44" s="24">
        <v>8</v>
      </c>
      <c r="E44" s="24">
        <f t="shared" si="1"/>
        <v>4</v>
      </c>
      <c r="F44" s="24">
        <v>20</v>
      </c>
      <c r="G44" s="25">
        <v>547</v>
      </c>
      <c r="H44" s="22">
        <v>0</v>
      </c>
      <c r="I44" s="26">
        <v>0</v>
      </c>
      <c r="J44" s="21"/>
      <c r="K44" s="21"/>
      <c r="L44" s="21"/>
    </row>
    <row r="45" spans="1:12" ht="20.149999999999999" customHeight="1" x14ac:dyDescent="0.4">
      <c r="A45" s="22">
        <v>20</v>
      </c>
      <c r="B45" s="22">
        <v>4423</v>
      </c>
      <c r="C45" s="23" t="s">
        <v>50</v>
      </c>
      <c r="D45" s="24">
        <v>2231</v>
      </c>
      <c r="E45" s="24">
        <f t="shared" si="1"/>
        <v>1115.5</v>
      </c>
      <c r="F45" s="24">
        <v>206</v>
      </c>
      <c r="G45" s="25">
        <v>5634.1</v>
      </c>
      <c r="H45" s="22">
        <v>0</v>
      </c>
      <c r="I45" s="26">
        <v>0</v>
      </c>
      <c r="J45" s="21"/>
      <c r="K45" s="21"/>
      <c r="L45" s="21"/>
    </row>
    <row r="46" spans="1:12" ht="20.149999999999999" customHeight="1" x14ac:dyDescent="0.4">
      <c r="A46" s="22">
        <v>21</v>
      </c>
      <c r="B46" s="22">
        <v>6577</v>
      </c>
      <c r="C46" s="23" t="s">
        <v>51</v>
      </c>
      <c r="D46" s="24">
        <v>1591</v>
      </c>
      <c r="E46" s="24">
        <f t="shared" si="1"/>
        <v>795.5</v>
      </c>
      <c r="F46" s="24">
        <v>244</v>
      </c>
      <c r="G46" s="25">
        <v>6673.4</v>
      </c>
      <c r="H46" s="22">
        <v>0</v>
      </c>
      <c r="I46" s="26">
        <v>0</v>
      </c>
      <c r="J46" s="21"/>
      <c r="K46" s="21"/>
      <c r="L46" s="21"/>
    </row>
    <row r="47" spans="1:12" ht="20.149999999999999" customHeight="1" x14ac:dyDescent="0.4">
      <c r="A47" s="22">
        <v>22</v>
      </c>
      <c r="B47" s="22">
        <v>4479</v>
      </c>
      <c r="C47" s="23" t="s">
        <v>52</v>
      </c>
      <c r="D47" s="24">
        <v>157</v>
      </c>
      <c r="E47" s="24">
        <f t="shared" si="1"/>
        <v>78.5</v>
      </c>
      <c r="F47" s="24">
        <v>11</v>
      </c>
      <c r="G47" s="25">
        <v>300.85000000000002</v>
      </c>
      <c r="H47" s="22">
        <v>0</v>
      </c>
      <c r="I47" s="26">
        <v>0</v>
      </c>
      <c r="J47" s="21"/>
      <c r="K47" s="21"/>
      <c r="L47" s="21"/>
    </row>
    <row r="48" spans="1:12" ht="20.149999999999999" customHeight="1" x14ac:dyDescent="0.4">
      <c r="A48" s="22">
        <v>23</v>
      </c>
      <c r="B48" s="22">
        <v>4477</v>
      </c>
      <c r="C48" s="23" t="s">
        <v>53</v>
      </c>
      <c r="D48" s="24">
        <v>398</v>
      </c>
      <c r="E48" s="24">
        <f t="shared" si="1"/>
        <v>199</v>
      </c>
      <c r="F48" s="24">
        <v>39</v>
      </c>
      <c r="G48" s="25">
        <v>1066.6499999999999</v>
      </c>
      <c r="H48" s="22">
        <v>0</v>
      </c>
      <c r="I48" s="26">
        <v>0</v>
      </c>
      <c r="J48" s="21"/>
      <c r="K48" s="21"/>
      <c r="L48" s="21"/>
    </row>
    <row r="49" spans="1:12" ht="20.149999999999999" customHeight="1" x14ac:dyDescent="0.4">
      <c r="A49" s="22">
        <v>24</v>
      </c>
      <c r="B49" s="22">
        <v>4488</v>
      </c>
      <c r="C49" s="23" t="s">
        <v>54</v>
      </c>
      <c r="D49" s="24">
        <v>549</v>
      </c>
      <c r="E49" s="24">
        <f t="shared" si="1"/>
        <v>274.5</v>
      </c>
      <c r="F49" s="24">
        <v>39</v>
      </c>
      <c r="G49" s="25">
        <v>1066.6499999999999</v>
      </c>
      <c r="H49" s="22">
        <v>0</v>
      </c>
      <c r="I49" s="26">
        <v>0</v>
      </c>
      <c r="J49" s="21"/>
      <c r="K49" s="21"/>
      <c r="L49" s="21"/>
    </row>
    <row r="50" spans="1:12" ht="20.149999999999999" customHeight="1" x14ac:dyDescent="0.4">
      <c r="A50" s="22">
        <v>25</v>
      </c>
      <c r="B50" s="22">
        <v>4490</v>
      </c>
      <c r="C50" s="23" t="s">
        <v>55</v>
      </c>
      <c r="D50" s="24">
        <v>128</v>
      </c>
      <c r="E50" s="24">
        <f t="shared" si="1"/>
        <v>64</v>
      </c>
      <c r="F50" s="24">
        <v>13</v>
      </c>
      <c r="G50" s="25">
        <v>355.54999999999995</v>
      </c>
      <c r="H50" s="22">
        <v>0</v>
      </c>
      <c r="I50" s="26">
        <v>0</v>
      </c>
      <c r="J50" s="21"/>
      <c r="K50" s="21"/>
      <c r="L50" s="21"/>
    </row>
    <row r="51" spans="1:12" ht="20.149999999999999" customHeight="1" x14ac:dyDescent="0.4">
      <c r="A51" s="22">
        <v>26</v>
      </c>
      <c r="B51" s="22">
        <v>4520</v>
      </c>
      <c r="C51" s="23" t="s">
        <v>56</v>
      </c>
      <c r="D51" s="24">
        <v>204</v>
      </c>
      <c r="E51" s="24">
        <f t="shared" si="1"/>
        <v>102</v>
      </c>
      <c r="F51" s="24">
        <v>19</v>
      </c>
      <c r="G51" s="25">
        <v>519.65</v>
      </c>
      <c r="H51" s="22">
        <v>0</v>
      </c>
      <c r="I51" s="26">
        <v>0</v>
      </c>
      <c r="J51" s="21"/>
      <c r="K51" s="21"/>
      <c r="L51" s="21"/>
    </row>
    <row r="52" spans="1:12" ht="20.149999999999999" customHeight="1" x14ac:dyDescent="0.4">
      <c r="A52" s="22">
        <v>27</v>
      </c>
      <c r="B52" s="22">
        <v>4519</v>
      </c>
      <c r="C52" s="23" t="s">
        <v>57</v>
      </c>
      <c r="D52" s="24">
        <v>175</v>
      </c>
      <c r="E52" s="24">
        <f t="shared" si="1"/>
        <v>87.5</v>
      </c>
      <c r="F52" s="24">
        <v>18</v>
      </c>
      <c r="G52" s="25">
        <v>492.30000000000007</v>
      </c>
      <c r="H52" s="22">
        <v>0</v>
      </c>
      <c r="I52" s="26">
        <v>0</v>
      </c>
      <c r="J52" s="21"/>
      <c r="K52" s="21"/>
      <c r="L52" s="21"/>
    </row>
    <row r="53" spans="1:12" ht="20.149999999999999" customHeight="1" x14ac:dyDescent="0.4">
      <c r="A53" s="22">
        <v>28</v>
      </c>
      <c r="B53" s="22">
        <v>4536</v>
      </c>
      <c r="C53" s="23" t="s">
        <v>58</v>
      </c>
      <c r="D53" s="24">
        <v>1613</v>
      </c>
      <c r="E53" s="24">
        <f t="shared" si="1"/>
        <v>806.5</v>
      </c>
      <c r="F53" s="24">
        <v>188</v>
      </c>
      <c r="G53" s="25">
        <v>5141.8</v>
      </c>
      <c r="H53" s="22">
        <v>0</v>
      </c>
      <c r="I53" s="26">
        <v>0</v>
      </c>
      <c r="J53" s="21"/>
      <c r="K53" s="21"/>
      <c r="L53" s="21"/>
    </row>
    <row r="54" spans="1:12" ht="20.149999999999999" customHeight="1" x14ac:dyDescent="0.4">
      <c r="A54" s="22">
        <v>29</v>
      </c>
      <c r="B54" s="22">
        <v>4541</v>
      </c>
      <c r="C54" s="23" t="s">
        <v>59</v>
      </c>
      <c r="D54" s="24">
        <v>2010</v>
      </c>
      <c r="E54" s="24">
        <f t="shared" si="1"/>
        <v>1005</v>
      </c>
      <c r="F54" s="24">
        <v>285</v>
      </c>
      <c r="G54" s="25">
        <v>7794.75</v>
      </c>
      <c r="H54" s="22">
        <v>0</v>
      </c>
      <c r="I54" s="26">
        <v>0</v>
      </c>
      <c r="J54" s="21"/>
      <c r="K54" s="21"/>
      <c r="L54" s="21"/>
    </row>
    <row r="55" spans="1:12" ht="20.149999999999999" customHeight="1" x14ac:dyDescent="0.4">
      <c r="A55" s="22">
        <v>30</v>
      </c>
      <c r="B55" s="22">
        <v>4538</v>
      </c>
      <c r="C55" s="23" t="s">
        <v>60</v>
      </c>
      <c r="D55" s="24">
        <v>117</v>
      </c>
      <c r="E55" s="24">
        <f t="shared" si="1"/>
        <v>58.5</v>
      </c>
      <c r="F55" s="24">
        <v>11</v>
      </c>
      <c r="G55" s="25">
        <v>300.85000000000002</v>
      </c>
      <c r="H55" s="22">
        <v>0</v>
      </c>
      <c r="I55" s="26">
        <v>0</v>
      </c>
      <c r="J55" s="21"/>
      <c r="K55" s="21"/>
      <c r="L55" s="21"/>
    </row>
    <row r="56" spans="1:12" ht="20.149999999999999" customHeight="1" x14ac:dyDescent="0.4">
      <c r="A56" s="22">
        <v>31</v>
      </c>
      <c r="B56" s="22">
        <v>4543</v>
      </c>
      <c r="C56" s="23" t="s">
        <v>61</v>
      </c>
      <c r="D56" s="24">
        <v>194</v>
      </c>
      <c r="E56" s="24">
        <f t="shared" si="1"/>
        <v>97</v>
      </c>
      <c r="F56" s="24">
        <v>26</v>
      </c>
      <c r="G56" s="25">
        <v>711.1</v>
      </c>
      <c r="H56" s="22">
        <v>0</v>
      </c>
      <c r="I56" s="26">
        <v>0</v>
      </c>
      <c r="J56" s="21"/>
      <c r="K56" s="21"/>
      <c r="L56" s="21"/>
    </row>
    <row r="57" spans="1:12" ht="20.149999999999999" customHeight="1" x14ac:dyDescent="0.4">
      <c r="A57" s="22">
        <v>32</v>
      </c>
      <c r="B57" s="22">
        <v>4574</v>
      </c>
      <c r="C57" s="23" t="s">
        <v>62</v>
      </c>
      <c r="D57" s="24">
        <v>915</v>
      </c>
      <c r="E57" s="24">
        <f t="shared" si="1"/>
        <v>457.5</v>
      </c>
      <c r="F57" s="24">
        <v>98</v>
      </c>
      <c r="G57" s="25">
        <v>2680.3</v>
      </c>
      <c r="H57" s="22">
        <v>0</v>
      </c>
      <c r="I57" s="26">
        <v>0</v>
      </c>
      <c r="J57" s="21"/>
      <c r="K57" s="21"/>
      <c r="L57" s="21"/>
    </row>
    <row r="58" spans="1:12" ht="20.149999999999999" customHeight="1" x14ac:dyDescent="0.4">
      <c r="A58" s="22">
        <v>33</v>
      </c>
      <c r="B58" s="22">
        <v>4577</v>
      </c>
      <c r="C58" s="23" t="s">
        <v>63</v>
      </c>
      <c r="D58" s="24">
        <v>1273</v>
      </c>
      <c r="E58" s="24">
        <f t="shared" si="1"/>
        <v>636.5</v>
      </c>
      <c r="F58" s="24">
        <v>217</v>
      </c>
      <c r="G58" s="25">
        <v>5934.95</v>
      </c>
      <c r="H58" s="22">
        <v>0</v>
      </c>
      <c r="I58" s="26">
        <v>0</v>
      </c>
      <c r="J58" s="21"/>
      <c r="K58" s="21"/>
      <c r="L58" s="21"/>
    </row>
    <row r="59" spans="1:12" ht="20.149999999999999" customHeight="1" x14ac:dyDescent="0.4">
      <c r="A59" s="22">
        <v>34</v>
      </c>
      <c r="B59" s="22">
        <v>4624</v>
      </c>
      <c r="C59" s="23" t="s">
        <v>64</v>
      </c>
      <c r="D59" s="24">
        <v>595</v>
      </c>
      <c r="E59" s="24">
        <f t="shared" si="1"/>
        <v>297.5</v>
      </c>
      <c r="F59" s="24">
        <v>107</v>
      </c>
      <c r="G59" s="25">
        <v>2926.45</v>
      </c>
      <c r="H59" s="22">
        <v>0</v>
      </c>
      <c r="I59" s="26">
        <v>0</v>
      </c>
      <c r="J59" s="21"/>
      <c r="K59" s="21"/>
      <c r="L59" s="21"/>
    </row>
    <row r="60" spans="1:12" ht="20.149999999999999" customHeight="1" x14ac:dyDescent="0.4">
      <c r="A60" s="22">
        <v>35</v>
      </c>
      <c r="B60" s="22">
        <v>4643</v>
      </c>
      <c r="C60" s="23" t="s">
        <v>65</v>
      </c>
      <c r="D60" s="24">
        <v>350</v>
      </c>
      <c r="E60" s="24">
        <f t="shared" si="1"/>
        <v>175</v>
      </c>
      <c r="F60" s="24">
        <v>33</v>
      </c>
      <c r="G60" s="25">
        <v>902.55</v>
      </c>
      <c r="H60" s="22">
        <v>0</v>
      </c>
      <c r="I60" s="26">
        <v>0</v>
      </c>
      <c r="J60" s="21"/>
      <c r="K60" s="21"/>
      <c r="L60" s="21"/>
    </row>
    <row r="61" spans="1:12" ht="20.149999999999999" customHeight="1" x14ac:dyDescent="0.4">
      <c r="A61" s="22">
        <v>36</v>
      </c>
      <c r="B61" s="22">
        <v>4646</v>
      </c>
      <c r="C61" s="23" t="s">
        <v>66</v>
      </c>
      <c r="D61" s="24">
        <v>666</v>
      </c>
      <c r="E61" s="24">
        <f t="shared" si="1"/>
        <v>333</v>
      </c>
      <c r="F61" s="24">
        <v>109</v>
      </c>
      <c r="G61" s="25">
        <v>2981.1499999999996</v>
      </c>
      <c r="H61" s="22">
        <v>0</v>
      </c>
      <c r="I61" s="26">
        <v>0</v>
      </c>
      <c r="J61" s="21"/>
      <c r="K61" s="21"/>
      <c r="L61" s="21"/>
    </row>
    <row r="62" spans="1:12" ht="20.149999999999999" customHeight="1" x14ac:dyDescent="0.4">
      <c r="A62" s="22">
        <v>37</v>
      </c>
      <c r="B62" s="22">
        <v>4656</v>
      </c>
      <c r="C62" s="23" t="s">
        <v>67</v>
      </c>
      <c r="D62" s="24">
        <v>304</v>
      </c>
      <c r="E62" s="24">
        <f t="shared" si="1"/>
        <v>152</v>
      </c>
      <c r="F62" s="24">
        <v>29</v>
      </c>
      <c r="G62" s="25">
        <v>793.15000000000009</v>
      </c>
      <c r="H62" s="22">
        <v>0</v>
      </c>
      <c r="I62" s="26">
        <v>0</v>
      </c>
      <c r="J62" s="21"/>
      <c r="K62" s="21"/>
      <c r="L62" s="21"/>
    </row>
    <row r="63" spans="1:12" ht="20.149999999999999" customHeight="1" x14ac:dyDescent="0.4">
      <c r="A63" s="22">
        <v>38</v>
      </c>
      <c r="B63" s="22">
        <v>4672</v>
      </c>
      <c r="C63" s="23" t="s">
        <v>68</v>
      </c>
      <c r="D63" s="24">
        <v>304</v>
      </c>
      <c r="E63" s="24">
        <f t="shared" si="1"/>
        <v>152</v>
      </c>
      <c r="F63" s="24">
        <v>12</v>
      </c>
      <c r="G63" s="25">
        <v>328.20000000000005</v>
      </c>
      <c r="H63" s="22">
        <v>0</v>
      </c>
      <c r="I63" s="26">
        <v>0</v>
      </c>
      <c r="J63" s="21"/>
      <c r="K63" s="21"/>
      <c r="L63" s="21"/>
    </row>
    <row r="64" spans="1:12" ht="20.149999999999999" customHeight="1" x14ac:dyDescent="0.4">
      <c r="A64" s="22">
        <v>39</v>
      </c>
      <c r="B64" s="22">
        <v>4695</v>
      </c>
      <c r="C64" s="23" t="s">
        <v>69</v>
      </c>
      <c r="D64" s="24">
        <v>202</v>
      </c>
      <c r="E64" s="24">
        <f t="shared" si="1"/>
        <v>101</v>
      </c>
      <c r="F64" s="24">
        <v>26</v>
      </c>
      <c r="G64" s="25">
        <v>711.09999999999991</v>
      </c>
      <c r="H64" s="22">
        <v>0</v>
      </c>
      <c r="I64" s="26">
        <v>0</v>
      </c>
      <c r="J64" s="21"/>
      <c r="K64" s="21"/>
      <c r="L64" s="21"/>
    </row>
    <row r="65" spans="1:12" ht="20.149999999999999" customHeight="1" x14ac:dyDescent="0.4">
      <c r="A65" s="22">
        <v>40</v>
      </c>
      <c r="B65" s="22">
        <v>4701</v>
      </c>
      <c r="C65" s="23" t="s">
        <v>70</v>
      </c>
      <c r="D65" s="24">
        <v>1135</v>
      </c>
      <c r="E65" s="24">
        <f t="shared" si="1"/>
        <v>567.5</v>
      </c>
      <c r="F65" s="24">
        <v>118</v>
      </c>
      <c r="G65" s="25">
        <v>3227.3</v>
      </c>
      <c r="H65" s="22">
        <v>0</v>
      </c>
      <c r="I65" s="26">
        <v>0</v>
      </c>
      <c r="J65" s="21"/>
      <c r="K65" s="21"/>
      <c r="L65" s="21"/>
    </row>
    <row r="66" spans="1:12" ht="20.149999999999999" customHeight="1" x14ac:dyDescent="0.4">
      <c r="A66" s="22">
        <v>41</v>
      </c>
      <c r="B66" s="22">
        <v>4730</v>
      </c>
      <c r="C66" s="23" t="s">
        <v>71</v>
      </c>
      <c r="D66" s="24">
        <v>303</v>
      </c>
      <c r="E66" s="24">
        <f t="shared" si="1"/>
        <v>151.5</v>
      </c>
      <c r="F66" s="24">
        <v>21</v>
      </c>
      <c r="G66" s="25">
        <v>574.35</v>
      </c>
      <c r="H66" s="22">
        <v>0</v>
      </c>
      <c r="I66" s="26">
        <v>0</v>
      </c>
      <c r="J66" s="21"/>
      <c r="K66" s="21"/>
      <c r="L66" s="21"/>
    </row>
    <row r="67" spans="1:12" ht="20.149999999999999" customHeight="1" x14ac:dyDescent="0.4">
      <c r="A67" s="22">
        <v>42</v>
      </c>
      <c r="B67" s="22">
        <v>4739</v>
      </c>
      <c r="C67" s="23" t="s">
        <v>72</v>
      </c>
      <c r="D67" s="24">
        <v>263</v>
      </c>
      <c r="E67" s="24">
        <f t="shared" si="1"/>
        <v>131.5</v>
      </c>
      <c r="F67" s="24">
        <v>24</v>
      </c>
      <c r="G67" s="25">
        <v>656.4</v>
      </c>
      <c r="H67" s="22">
        <v>0</v>
      </c>
      <c r="I67" s="26">
        <v>0</v>
      </c>
      <c r="J67" s="21"/>
      <c r="K67" s="21"/>
      <c r="L67" s="21"/>
    </row>
    <row r="68" spans="1:12" ht="20.149999999999999" customHeight="1" x14ac:dyDescent="0.4">
      <c r="A68" s="22">
        <v>43</v>
      </c>
      <c r="B68" s="22">
        <v>4769</v>
      </c>
      <c r="C68" s="23" t="s">
        <v>73</v>
      </c>
      <c r="D68" s="24">
        <v>214</v>
      </c>
      <c r="E68" s="24">
        <f t="shared" si="1"/>
        <v>107</v>
      </c>
      <c r="F68" s="24">
        <v>30</v>
      </c>
      <c r="G68" s="25">
        <v>820.5</v>
      </c>
      <c r="H68" s="22">
        <v>0</v>
      </c>
      <c r="I68" s="26">
        <v>0</v>
      </c>
      <c r="J68" s="21"/>
      <c r="K68" s="21"/>
      <c r="L68" s="21"/>
    </row>
    <row r="69" spans="1:12" ht="20.149999999999999" customHeight="1" x14ac:dyDescent="0.4">
      <c r="A69" s="22">
        <v>44</v>
      </c>
      <c r="B69" s="22">
        <v>6074</v>
      </c>
      <c r="C69" s="23" t="s">
        <v>74</v>
      </c>
      <c r="D69" s="24">
        <v>373</v>
      </c>
      <c r="E69" s="24">
        <f t="shared" si="1"/>
        <v>186.5</v>
      </c>
      <c r="F69" s="24">
        <v>61</v>
      </c>
      <c r="G69" s="25">
        <v>1668.3500000000004</v>
      </c>
      <c r="H69" s="22">
        <v>0</v>
      </c>
      <c r="I69" s="26">
        <v>0</v>
      </c>
      <c r="J69" s="21"/>
      <c r="K69" s="21"/>
      <c r="L69" s="21"/>
    </row>
    <row r="70" spans="1:12" ht="20.149999999999999" customHeight="1" x14ac:dyDescent="0.4">
      <c r="A70" s="22">
        <v>45</v>
      </c>
      <c r="B70" s="22">
        <v>6111</v>
      </c>
      <c r="C70" s="23" t="s">
        <v>75</v>
      </c>
      <c r="D70" s="24">
        <v>350</v>
      </c>
      <c r="E70" s="24">
        <f t="shared" si="1"/>
        <v>175</v>
      </c>
      <c r="F70" s="24">
        <v>53</v>
      </c>
      <c r="G70" s="25">
        <v>1449.55</v>
      </c>
      <c r="H70" s="22">
        <v>0</v>
      </c>
      <c r="I70" s="26">
        <v>0</v>
      </c>
      <c r="J70" s="21"/>
      <c r="K70" s="21"/>
      <c r="L70" s="21"/>
    </row>
    <row r="71" spans="1:12" ht="20.149999999999999" customHeight="1" x14ac:dyDescent="0.4">
      <c r="A71" s="22">
        <v>46</v>
      </c>
      <c r="B71" s="22">
        <v>6130</v>
      </c>
      <c r="C71" s="23" t="s">
        <v>76</v>
      </c>
      <c r="D71" s="24">
        <v>479</v>
      </c>
      <c r="E71" s="24">
        <f t="shared" si="1"/>
        <v>239.5</v>
      </c>
      <c r="F71" s="24">
        <v>67</v>
      </c>
      <c r="G71" s="25">
        <v>1832.45</v>
      </c>
      <c r="H71" s="22">
        <v>0</v>
      </c>
      <c r="I71" s="26">
        <v>0</v>
      </c>
      <c r="J71" s="21"/>
      <c r="K71" s="21"/>
      <c r="L71" s="21"/>
    </row>
    <row r="72" spans="1:12" ht="20.149999999999999" customHeight="1" x14ac:dyDescent="0.4">
      <c r="A72" s="22">
        <v>47</v>
      </c>
      <c r="B72" s="22">
        <v>4772</v>
      </c>
      <c r="C72" s="23" t="s">
        <v>77</v>
      </c>
      <c r="D72" s="24">
        <v>246</v>
      </c>
      <c r="E72" s="24">
        <f t="shared" si="1"/>
        <v>123</v>
      </c>
      <c r="F72" s="24">
        <v>30</v>
      </c>
      <c r="G72" s="25">
        <v>820.5</v>
      </c>
      <c r="H72" s="22">
        <v>0</v>
      </c>
      <c r="I72" s="26">
        <v>0</v>
      </c>
      <c r="J72" s="21"/>
      <c r="K72" s="21"/>
      <c r="L72" s="21"/>
    </row>
    <row r="73" spans="1:12" ht="20.149999999999999" customHeight="1" x14ac:dyDescent="0.4">
      <c r="A73" s="22">
        <v>48</v>
      </c>
      <c r="B73" s="22">
        <v>6400</v>
      </c>
      <c r="C73" s="23" t="s">
        <v>78</v>
      </c>
      <c r="D73" s="24">
        <v>960</v>
      </c>
      <c r="E73" s="24">
        <f t="shared" si="1"/>
        <v>480</v>
      </c>
      <c r="F73" s="24">
        <v>133</v>
      </c>
      <c r="G73" s="25">
        <v>3637.5499999999997</v>
      </c>
      <c r="H73" s="22">
        <v>0</v>
      </c>
      <c r="I73" s="26">
        <v>0</v>
      </c>
      <c r="J73" s="21"/>
      <c r="K73" s="21"/>
      <c r="L73" s="21"/>
    </row>
    <row r="74" spans="1:12" ht="20.149999999999999" customHeight="1" x14ac:dyDescent="0.4">
      <c r="A74" s="22">
        <v>49</v>
      </c>
      <c r="B74" s="22">
        <v>6490</v>
      </c>
      <c r="C74" s="23" t="s">
        <v>79</v>
      </c>
      <c r="D74" s="24">
        <v>459</v>
      </c>
      <c r="E74" s="24">
        <f t="shared" si="1"/>
        <v>229.5</v>
      </c>
      <c r="F74" s="24">
        <v>61</v>
      </c>
      <c r="G74" s="25">
        <v>1668.3500000000001</v>
      </c>
      <c r="H74" s="22">
        <v>0</v>
      </c>
      <c r="I74" s="26">
        <v>0</v>
      </c>
      <c r="J74" s="21"/>
      <c r="K74" s="21"/>
      <c r="L74" s="21"/>
    </row>
    <row r="75" spans="1:12" ht="20.149999999999999" customHeight="1" x14ac:dyDescent="0.4">
      <c r="A75" s="22">
        <v>50</v>
      </c>
      <c r="B75" s="22">
        <v>6495</v>
      </c>
      <c r="C75" s="23" t="s">
        <v>80</v>
      </c>
      <c r="D75" s="24">
        <v>164</v>
      </c>
      <c r="E75" s="24">
        <f t="shared" si="1"/>
        <v>82</v>
      </c>
      <c r="F75" s="24">
        <v>33</v>
      </c>
      <c r="G75" s="25">
        <v>902.55000000000007</v>
      </c>
      <c r="H75" s="22">
        <v>0</v>
      </c>
      <c r="I75" s="26">
        <v>0</v>
      </c>
      <c r="J75" s="21"/>
      <c r="K75" s="21"/>
      <c r="L75" s="21"/>
    </row>
    <row r="76" spans="1:12" ht="20.149999999999999" customHeight="1" x14ac:dyDescent="0.4">
      <c r="A76" s="22">
        <v>51</v>
      </c>
      <c r="B76" s="22">
        <v>6948</v>
      </c>
      <c r="C76" s="23" t="s">
        <v>81</v>
      </c>
      <c r="D76" s="24">
        <v>402</v>
      </c>
      <c r="E76" s="24">
        <f t="shared" si="1"/>
        <v>201</v>
      </c>
      <c r="F76" s="24">
        <v>47</v>
      </c>
      <c r="G76" s="25">
        <v>1285.45</v>
      </c>
      <c r="H76" s="22">
        <v>0</v>
      </c>
      <c r="I76" s="26">
        <v>0</v>
      </c>
      <c r="J76" s="21"/>
      <c r="K76" s="21"/>
      <c r="L76" s="21"/>
    </row>
    <row r="77" spans="1:12" ht="20.149999999999999" customHeight="1" x14ac:dyDescent="0.4">
      <c r="A77" s="22">
        <v>52</v>
      </c>
      <c r="B77" s="22">
        <v>4712</v>
      </c>
      <c r="C77" s="23" t="s">
        <v>82</v>
      </c>
      <c r="D77" s="24">
        <v>576</v>
      </c>
      <c r="E77" s="24">
        <f t="shared" si="1"/>
        <v>288</v>
      </c>
      <c r="F77" s="24">
        <v>66</v>
      </c>
      <c r="G77" s="25">
        <v>1805.1000000000001</v>
      </c>
      <c r="H77" s="22">
        <v>0</v>
      </c>
      <c r="I77" s="26">
        <v>0</v>
      </c>
      <c r="J77" s="21"/>
      <c r="K77" s="21"/>
      <c r="L77" s="21"/>
    </row>
    <row r="78" spans="1:12" ht="20.149999999999999" customHeight="1" x14ac:dyDescent="0.4">
      <c r="A78" s="22">
        <v>53</v>
      </c>
      <c r="B78" s="22">
        <v>7134</v>
      </c>
      <c r="C78" s="23" t="s">
        <v>83</v>
      </c>
      <c r="D78" s="24">
        <v>874</v>
      </c>
      <c r="E78" s="24">
        <f t="shared" si="1"/>
        <v>437</v>
      </c>
      <c r="F78" s="24">
        <v>105</v>
      </c>
      <c r="G78" s="25">
        <v>2871.75</v>
      </c>
      <c r="H78" s="22">
        <v>0</v>
      </c>
      <c r="I78" s="26">
        <v>0</v>
      </c>
      <c r="J78" s="21"/>
      <c r="K78" s="21"/>
      <c r="L78" s="21"/>
    </row>
    <row r="79" spans="1:12" ht="20.149999999999999" customHeight="1" x14ac:dyDescent="0.4">
      <c r="A79" s="22">
        <v>54</v>
      </c>
      <c r="B79" s="22">
        <v>8950</v>
      </c>
      <c r="C79" s="23" t="s">
        <v>84</v>
      </c>
      <c r="D79" s="24">
        <v>405</v>
      </c>
      <c r="E79" s="24">
        <f t="shared" si="1"/>
        <v>202.5</v>
      </c>
      <c r="F79" s="24">
        <v>49</v>
      </c>
      <c r="G79" s="25">
        <v>1340.1499999999999</v>
      </c>
      <c r="H79" s="22">
        <v>0</v>
      </c>
      <c r="I79" s="26">
        <v>0</v>
      </c>
      <c r="J79" s="21"/>
      <c r="K79" s="21"/>
      <c r="L79" s="21"/>
    </row>
    <row r="80" spans="1:12" ht="20.149999999999999" customHeight="1" x14ac:dyDescent="0.4">
      <c r="A80" s="22">
        <v>55</v>
      </c>
      <c r="B80" s="22">
        <v>9183</v>
      </c>
      <c r="C80" s="23" t="s">
        <v>85</v>
      </c>
      <c r="D80" s="24">
        <v>654</v>
      </c>
      <c r="E80" s="24">
        <f t="shared" si="1"/>
        <v>327</v>
      </c>
      <c r="F80" s="24">
        <v>66</v>
      </c>
      <c r="G80" s="25">
        <v>1805.1</v>
      </c>
      <c r="H80" s="22">
        <v>0</v>
      </c>
      <c r="I80" s="26">
        <v>0</v>
      </c>
      <c r="J80" s="21"/>
      <c r="K80" s="21"/>
      <c r="L80" s="21"/>
    </row>
    <row r="81" spans="1:12" ht="20.149999999999999" customHeight="1" x14ac:dyDescent="0.4">
      <c r="A81" s="22">
        <v>56</v>
      </c>
      <c r="B81" s="22">
        <v>13515</v>
      </c>
      <c r="C81" s="23" t="s">
        <v>86</v>
      </c>
      <c r="D81" s="24">
        <v>121</v>
      </c>
      <c r="E81" s="24">
        <f t="shared" si="1"/>
        <v>60.5</v>
      </c>
      <c r="F81" s="24">
        <v>16</v>
      </c>
      <c r="G81" s="25">
        <v>437.6</v>
      </c>
      <c r="H81" s="22">
        <v>0</v>
      </c>
      <c r="I81" s="26">
        <v>0</v>
      </c>
      <c r="J81" s="21"/>
      <c r="K81" s="21"/>
      <c r="L81" s="21"/>
    </row>
    <row r="82" spans="1:12" ht="20.149999999999999" customHeight="1" x14ac:dyDescent="0.4">
      <c r="A82" s="22">
        <v>57</v>
      </c>
      <c r="B82" s="22">
        <v>14098</v>
      </c>
      <c r="C82" s="23" t="s">
        <v>87</v>
      </c>
      <c r="D82" s="24">
        <v>393</v>
      </c>
      <c r="E82" s="24">
        <f t="shared" si="1"/>
        <v>196.5</v>
      </c>
      <c r="F82" s="24">
        <v>54</v>
      </c>
      <c r="G82" s="25">
        <v>1476.9</v>
      </c>
      <c r="H82" s="22">
        <v>0</v>
      </c>
      <c r="I82" s="26">
        <v>0</v>
      </c>
      <c r="J82" s="21"/>
      <c r="K82" s="21"/>
      <c r="L82" s="21"/>
    </row>
    <row r="83" spans="1:12" ht="20.149999999999999" customHeight="1" x14ac:dyDescent="0.4">
      <c r="A83" s="22">
        <v>58</v>
      </c>
      <c r="B83" s="22">
        <v>16310</v>
      </c>
      <c r="C83" s="23" t="s">
        <v>88</v>
      </c>
      <c r="D83" s="24">
        <v>859</v>
      </c>
      <c r="E83" s="24">
        <f t="shared" si="1"/>
        <v>429.5</v>
      </c>
      <c r="F83" s="24">
        <v>107</v>
      </c>
      <c r="G83" s="25">
        <v>2926.4500000000003</v>
      </c>
      <c r="H83" s="22">
        <v>0</v>
      </c>
      <c r="I83" s="26">
        <v>0</v>
      </c>
      <c r="J83" s="21"/>
      <c r="K83" s="21"/>
      <c r="L83" s="21"/>
    </row>
    <row r="84" spans="1:12" ht="20.149999999999999" customHeight="1" x14ac:dyDescent="0.4">
      <c r="A84" s="22">
        <v>59</v>
      </c>
      <c r="B84" s="22">
        <v>46689</v>
      </c>
      <c r="C84" s="23" t="s">
        <v>89</v>
      </c>
      <c r="D84" s="24">
        <v>541</v>
      </c>
      <c r="E84" s="24">
        <f t="shared" si="1"/>
        <v>270.5</v>
      </c>
      <c r="F84" s="24">
        <v>66</v>
      </c>
      <c r="G84" s="25">
        <v>1805.1000000000001</v>
      </c>
      <c r="H84" s="22">
        <v>0</v>
      </c>
      <c r="I84" s="26">
        <v>0</v>
      </c>
      <c r="J84" s="21"/>
      <c r="K84" s="21"/>
      <c r="L84" s="21"/>
    </row>
    <row r="85" spans="1:12" ht="20.149999999999999" customHeight="1" x14ac:dyDescent="0.4">
      <c r="A85" s="22">
        <v>60</v>
      </c>
      <c r="B85" s="22">
        <v>12595</v>
      </c>
      <c r="C85" s="23" t="s">
        <v>90</v>
      </c>
      <c r="D85" s="24">
        <v>363</v>
      </c>
      <c r="E85" s="24">
        <f t="shared" si="1"/>
        <v>181.5</v>
      </c>
      <c r="F85" s="24">
        <v>69</v>
      </c>
      <c r="G85" s="25">
        <v>1887.1500000000003</v>
      </c>
      <c r="H85" s="22">
        <v>0</v>
      </c>
      <c r="I85" s="26">
        <v>0</v>
      </c>
      <c r="J85" s="21"/>
      <c r="K85" s="21"/>
      <c r="L85" s="21"/>
    </row>
    <row r="86" spans="1:12" ht="20.149999999999999" customHeight="1" x14ac:dyDescent="0.4">
      <c r="A86" s="22">
        <v>61</v>
      </c>
      <c r="B86" s="22">
        <v>188</v>
      </c>
      <c r="C86" s="23" t="s">
        <v>91</v>
      </c>
      <c r="D86" s="24">
        <v>2546</v>
      </c>
      <c r="E86" s="24">
        <f t="shared" si="1"/>
        <v>1273</v>
      </c>
      <c r="F86" s="24">
        <v>335</v>
      </c>
      <c r="G86" s="25">
        <v>9162.25</v>
      </c>
      <c r="H86" s="22">
        <v>0</v>
      </c>
      <c r="I86" s="26">
        <v>0</v>
      </c>
      <c r="J86" s="21"/>
      <c r="K86" s="21"/>
      <c r="L86" s="21"/>
    </row>
    <row r="87" spans="1:12" ht="20.149999999999999" customHeight="1" x14ac:dyDescent="0.4">
      <c r="A87" s="22">
        <v>62</v>
      </c>
      <c r="B87" s="22">
        <v>190</v>
      </c>
      <c r="C87" s="23" t="s">
        <v>92</v>
      </c>
      <c r="D87" s="24">
        <v>616</v>
      </c>
      <c r="E87" s="24">
        <f t="shared" si="1"/>
        <v>308</v>
      </c>
      <c r="F87" s="24">
        <v>61</v>
      </c>
      <c r="G87" s="25">
        <v>1668.3500000000001</v>
      </c>
      <c r="H87" s="22">
        <v>0</v>
      </c>
      <c r="I87" s="26">
        <v>0</v>
      </c>
      <c r="J87" s="21"/>
      <c r="K87" s="21"/>
      <c r="L87" s="21"/>
    </row>
    <row r="88" spans="1:12" ht="20.149999999999999" customHeight="1" x14ac:dyDescent="0.4">
      <c r="A88" s="22">
        <v>63</v>
      </c>
      <c r="B88" s="22">
        <v>426</v>
      </c>
      <c r="C88" s="23" t="s">
        <v>93</v>
      </c>
      <c r="D88" s="24">
        <v>903</v>
      </c>
      <c r="E88" s="24">
        <f t="shared" si="1"/>
        <v>451.5</v>
      </c>
      <c r="F88" s="24">
        <v>117</v>
      </c>
      <c r="G88" s="25">
        <v>3199.9500000000007</v>
      </c>
      <c r="H88" s="22">
        <v>0</v>
      </c>
      <c r="I88" s="26">
        <v>0</v>
      </c>
      <c r="J88" s="21"/>
      <c r="K88" s="21"/>
      <c r="L88" s="21"/>
    </row>
    <row r="89" spans="1:12" ht="20.149999999999999" customHeight="1" x14ac:dyDescent="0.4">
      <c r="A89" s="22">
        <v>64</v>
      </c>
      <c r="B89" s="22">
        <v>189</v>
      </c>
      <c r="C89" s="23" t="s">
        <v>94</v>
      </c>
      <c r="D89" s="24">
        <v>2272</v>
      </c>
      <c r="E89" s="24">
        <f t="shared" si="1"/>
        <v>1136</v>
      </c>
      <c r="F89" s="24">
        <v>329</v>
      </c>
      <c r="G89" s="25">
        <v>8998.15</v>
      </c>
      <c r="H89" s="22">
        <v>0</v>
      </c>
      <c r="I89" s="26">
        <v>0</v>
      </c>
      <c r="J89" s="21"/>
      <c r="K89" s="21"/>
      <c r="L89" s="21"/>
    </row>
    <row r="90" spans="1:12" ht="20.149999999999999" customHeight="1" x14ac:dyDescent="0.4">
      <c r="A90" s="22">
        <v>65</v>
      </c>
      <c r="B90" s="22">
        <v>64128</v>
      </c>
      <c r="C90" s="23" t="s">
        <v>95</v>
      </c>
      <c r="D90" s="24">
        <v>552</v>
      </c>
      <c r="E90" s="24">
        <f t="shared" si="1"/>
        <v>276</v>
      </c>
      <c r="F90" s="24">
        <v>93</v>
      </c>
      <c r="G90" s="25">
        <v>2543.5500000000002</v>
      </c>
      <c r="H90" s="22">
        <v>0</v>
      </c>
      <c r="I90" s="26">
        <v>0</v>
      </c>
      <c r="J90" s="21"/>
      <c r="K90" s="21"/>
      <c r="L90" s="21"/>
    </row>
    <row r="91" spans="1:12" ht="20.149999999999999" customHeight="1" x14ac:dyDescent="0.4">
      <c r="A91" s="22">
        <v>66</v>
      </c>
      <c r="B91" s="22">
        <v>193</v>
      </c>
      <c r="C91" s="23" t="s">
        <v>96</v>
      </c>
      <c r="D91" s="24">
        <v>1684</v>
      </c>
      <c r="E91" s="24">
        <f t="shared" ref="E91:E129" si="2">D91/4*2</f>
        <v>842</v>
      </c>
      <c r="F91" s="24">
        <v>144</v>
      </c>
      <c r="G91" s="25">
        <v>3938.3999999999996</v>
      </c>
      <c r="H91" s="22">
        <v>0</v>
      </c>
      <c r="I91" s="26">
        <v>0</v>
      </c>
      <c r="J91" s="21"/>
      <c r="K91" s="21"/>
      <c r="L91" s="21"/>
    </row>
    <row r="92" spans="1:12" ht="20.149999999999999" customHeight="1" x14ac:dyDescent="0.4">
      <c r="A92" s="22">
        <v>67</v>
      </c>
      <c r="B92" s="22">
        <v>272</v>
      </c>
      <c r="C92" s="23" t="s">
        <v>97</v>
      </c>
      <c r="D92" s="24">
        <v>335</v>
      </c>
      <c r="E92" s="24">
        <f t="shared" si="2"/>
        <v>167.5</v>
      </c>
      <c r="F92" s="24">
        <v>30</v>
      </c>
      <c r="G92" s="25">
        <v>820.5</v>
      </c>
      <c r="H92" s="22">
        <v>0</v>
      </c>
      <c r="I92" s="26">
        <v>0</v>
      </c>
      <c r="J92" s="21"/>
      <c r="K92" s="21"/>
      <c r="L92" s="21"/>
    </row>
    <row r="93" spans="1:12" ht="20.149999999999999" customHeight="1" x14ac:dyDescent="0.4">
      <c r="A93" s="22">
        <v>68</v>
      </c>
      <c r="B93" s="22">
        <v>270</v>
      </c>
      <c r="C93" s="23" t="s">
        <v>98</v>
      </c>
      <c r="D93" s="24">
        <v>266</v>
      </c>
      <c r="E93" s="24">
        <f t="shared" si="2"/>
        <v>133</v>
      </c>
      <c r="F93" s="24">
        <v>30</v>
      </c>
      <c r="G93" s="25">
        <v>820.50000000000023</v>
      </c>
      <c r="H93" s="22">
        <v>0</v>
      </c>
      <c r="I93" s="26">
        <v>0</v>
      </c>
      <c r="J93" s="21"/>
      <c r="K93" s="21"/>
      <c r="L93" s="21"/>
    </row>
    <row r="94" spans="1:12" ht="20.149999999999999" customHeight="1" x14ac:dyDescent="0.4">
      <c r="A94" s="22">
        <v>69</v>
      </c>
      <c r="B94" s="22">
        <v>267</v>
      </c>
      <c r="C94" s="23" t="s">
        <v>99</v>
      </c>
      <c r="D94" s="24">
        <v>151</v>
      </c>
      <c r="E94" s="24">
        <f t="shared" si="2"/>
        <v>75.5</v>
      </c>
      <c r="F94" s="24">
        <v>22</v>
      </c>
      <c r="G94" s="25">
        <v>601.70000000000005</v>
      </c>
      <c r="H94" s="22">
        <v>0</v>
      </c>
      <c r="I94" s="26">
        <v>0</v>
      </c>
      <c r="J94" s="21"/>
      <c r="K94" s="21"/>
      <c r="L94" s="21"/>
    </row>
    <row r="95" spans="1:12" ht="20.149999999999999" customHeight="1" x14ac:dyDescent="0.4">
      <c r="A95" s="22">
        <v>70</v>
      </c>
      <c r="B95" s="22">
        <v>65514</v>
      </c>
      <c r="C95" s="23" t="s">
        <v>100</v>
      </c>
      <c r="D95" s="24">
        <v>19</v>
      </c>
      <c r="E95" s="24">
        <f t="shared" si="2"/>
        <v>9.5</v>
      </c>
      <c r="F95" s="24">
        <v>6</v>
      </c>
      <c r="G95" s="25">
        <v>164.1</v>
      </c>
      <c r="H95" s="22">
        <v>0</v>
      </c>
      <c r="I95" s="26">
        <v>0</v>
      </c>
      <c r="J95" s="21"/>
      <c r="K95" s="21"/>
      <c r="L95" s="21"/>
    </row>
    <row r="96" spans="1:12" ht="20.149999999999999" customHeight="1" x14ac:dyDescent="0.4">
      <c r="A96" s="22">
        <v>71</v>
      </c>
      <c r="B96" s="22">
        <v>606</v>
      </c>
      <c r="C96" s="23" t="s">
        <v>101</v>
      </c>
      <c r="D96" s="24">
        <v>450</v>
      </c>
      <c r="E96" s="24">
        <f t="shared" si="2"/>
        <v>225</v>
      </c>
      <c r="F96" s="24">
        <v>59</v>
      </c>
      <c r="G96" s="25">
        <v>1613.65</v>
      </c>
      <c r="H96" s="22">
        <v>0</v>
      </c>
      <c r="I96" s="26">
        <v>0</v>
      </c>
      <c r="J96" s="21"/>
      <c r="K96" s="21"/>
      <c r="L96" s="21"/>
    </row>
    <row r="97" spans="1:12" ht="20.149999999999999" customHeight="1" x14ac:dyDescent="0.4">
      <c r="A97" s="22">
        <v>72</v>
      </c>
      <c r="B97" s="22">
        <v>610</v>
      </c>
      <c r="C97" s="23" t="s">
        <v>102</v>
      </c>
      <c r="D97" s="24">
        <v>235</v>
      </c>
      <c r="E97" s="24">
        <f t="shared" si="2"/>
        <v>117.5</v>
      </c>
      <c r="F97" s="24">
        <v>31</v>
      </c>
      <c r="G97" s="25">
        <v>847.84999999999991</v>
      </c>
      <c r="H97" s="22">
        <v>0</v>
      </c>
      <c r="I97" s="26">
        <v>0</v>
      </c>
      <c r="J97" s="21"/>
      <c r="K97" s="21"/>
      <c r="L97" s="21"/>
    </row>
    <row r="98" spans="1:12" ht="20.149999999999999" customHeight="1" x14ac:dyDescent="0.4">
      <c r="A98" s="22">
        <v>73</v>
      </c>
      <c r="B98" s="22">
        <v>4233</v>
      </c>
      <c r="C98" s="23" t="s">
        <v>103</v>
      </c>
      <c r="D98" s="24">
        <v>317</v>
      </c>
      <c r="E98" s="24">
        <f t="shared" si="2"/>
        <v>158.5</v>
      </c>
      <c r="F98" s="24">
        <v>39</v>
      </c>
      <c r="G98" s="25">
        <v>1066.6500000000001</v>
      </c>
      <c r="H98" s="22">
        <v>0</v>
      </c>
      <c r="I98" s="26">
        <v>0</v>
      </c>
      <c r="J98" s="21"/>
      <c r="K98" s="21"/>
      <c r="L98" s="21"/>
    </row>
    <row r="99" spans="1:12" ht="20.149999999999999" customHeight="1" x14ac:dyDescent="0.4">
      <c r="A99" s="22">
        <v>74</v>
      </c>
      <c r="B99" s="22">
        <v>4401</v>
      </c>
      <c r="C99" s="23" t="s">
        <v>104</v>
      </c>
      <c r="D99" s="24">
        <v>207</v>
      </c>
      <c r="E99" s="24">
        <f t="shared" si="2"/>
        <v>103.5</v>
      </c>
      <c r="F99" s="24">
        <v>18</v>
      </c>
      <c r="G99" s="25">
        <v>492.3</v>
      </c>
      <c r="H99" s="22">
        <v>0</v>
      </c>
      <c r="I99" s="26">
        <v>0</v>
      </c>
      <c r="J99" s="21"/>
      <c r="K99" s="21"/>
      <c r="L99" s="21"/>
    </row>
    <row r="100" spans="1:12" ht="20.149999999999999" customHeight="1" x14ac:dyDescent="0.4">
      <c r="A100" s="22">
        <v>75</v>
      </c>
      <c r="B100" s="22">
        <v>4428</v>
      </c>
      <c r="C100" s="23" t="s">
        <v>105</v>
      </c>
      <c r="D100" s="24">
        <v>810</v>
      </c>
      <c r="E100" s="24">
        <f t="shared" si="2"/>
        <v>405</v>
      </c>
      <c r="F100" s="24">
        <v>104</v>
      </c>
      <c r="G100" s="25">
        <v>2844.4000000000005</v>
      </c>
      <c r="H100" s="22">
        <v>0</v>
      </c>
      <c r="I100" s="26">
        <v>0</v>
      </c>
      <c r="J100" s="21"/>
      <c r="K100" s="21"/>
      <c r="L100" s="21"/>
    </row>
    <row r="101" spans="1:12" ht="20.149999999999999" customHeight="1" x14ac:dyDescent="0.4">
      <c r="A101" s="22">
        <v>76</v>
      </c>
      <c r="B101" s="22">
        <v>4495</v>
      </c>
      <c r="C101" s="23" t="s">
        <v>106</v>
      </c>
      <c r="D101" s="24">
        <v>239</v>
      </c>
      <c r="E101" s="24">
        <f t="shared" si="2"/>
        <v>119.5</v>
      </c>
      <c r="F101" s="24">
        <v>26</v>
      </c>
      <c r="G101" s="25">
        <v>711.1</v>
      </c>
      <c r="H101" s="22">
        <v>0</v>
      </c>
      <c r="I101" s="26">
        <v>0</v>
      </c>
      <c r="J101" s="21"/>
      <c r="K101" s="21"/>
      <c r="L101" s="21"/>
    </row>
    <row r="102" spans="1:12" ht="20.149999999999999" customHeight="1" x14ac:dyDescent="0.4">
      <c r="A102" s="22">
        <v>77</v>
      </c>
      <c r="B102" s="22">
        <v>4492</v>
      </c>
      <c r="C102" s="23" t="s">
        <v>107</v>
      </c>
      <c r="D102" s="24">
        <v>151</v>
      </c>
      <c r="E102" s="24">
        <f t="shared" si="2"/>
        <v>75.5</v>
      </c>
      <c r="F102" s="24">
        <v>14</v>
      </c>
      <c r="G102" s="25">
        <v>382.90000000000003</v>
      </c>
      <c r="H102" s="22">
        <v>0</v>
      </c>
      <c r="I102" s="26">
        <v>0</v>
      </c>
      <c r="J102" s="21"/>
      <c r="K102" s="21"/>
      <c r="L102" s="21"/>
    </row>
    <row r="103" spans="1:12" ht="20.149999999999999" customHeight="1" x14ac:dyDescent="0.4">
      <c r="A103" s="22">
        <v>78</v>
      </c>
      <c r="B103" s="22">
        <v>4493</v>
      </c>
      <c r="C103" s="23" t="s">
        <v>108</v>
      </c>
      <c r="D103" s="24">
        <v>226</v>
      </c>
      <c r="E103" s="24">
        <f t="shared" si="2"/>
        <v>113</v>
      </c>
      <c r="F103" s="24">
        <v>24</v>
      </c>
      <c r="G103" s="25">
        <v>656.4</v>
      </c>
      <c r="H103" s="22">
        <v>0</v>
      </c>
      <c r="I103" s="26">
        <v>0</v>
      </c>
      <c r="J103" s="21"/>
      <c r="K103" s="21"/>
      <c r="L103" s="21"/>
    </row>
    <row r="104" spans="1:12" ht="20.149999999999999" customHeight="1" x14ac:dyDescent="0.4">
      <c r="A104" s="22">
        <v>79</v>
      </c>
      <c r="B104" s="22">
        <v>4494</v>
      </c>
      <c r="C104" s="23" t="s">
        <v>109</v>
      </c>
      <c r="D104" s="24">
        <v>231</v>
      </c>
      <c r="E104" s="24">
        <f t="shared" si="2"/>
        <v>115.5</v>
      </c>
      <c r="F104" s="24">
        <v>33</v>
      </c>
      <c r="G104" s="25">
        <v>902.55000000000007</v>
      </c>
      <c r="H104" s="22">
        <v>0</v>
      </c>
      <c r="I104" s="26">
        <v>0</v>
      </c>
      <c r="J104" s="21"/>
      <c r="K104" s="21"/>
      <c r="L104" s="21"/>
    </row>
    <row r="105" spans="1:12" ht="20.149999999999999" customHeight="1" x14ac:dyDescent="0.4">
      <c r="A105" s="22">
        <v>80</v>
      </c>
      <c r="B105" s="22">
        <v>4609</v>
      </c>
      <c r="C105" s="23" t="s">
        <v>110</v>
      </c>
      <c r="D105" s="24">
        <v>456</v>
      </c>
      <c r="E105" s="24">
        <f t="shared" si="2"/>
        <v>228</v>
      </c>
      <c r="F105" s="24">
        <v>52</v>
      </c>
      <c r="G105" s="25">
        <v>1422.2</v>
      </c>
      <c r="H105" s="22">
        <v>0</v>
      </c>
      <c r="I105" s="26">
        <v>0</v>
      </c>
      <c r="J105" s="21"/>
      <c r="K105" s="21"/>
      <c r="L105" s="21"/>
    </row>
    <row r="106" spans="1:12" ht="20.149999999999999" customHeight="1" x14ac:dyDescent="0.4">
      <c r="A106" s="22">
        <v>81</v>
      </c>
      <c r="B106" s="22">
        <v>4707</v>
      </c>
      <c r="C106" s="23" t="s">
        <v>111</v>
      </c>
      <c r="D106" s="24">
        <v>336</v>
      </c>
      <c r="E106" s="24">
        <f t="shared" si="2"/>
        <v>168</v>
      </c>
      <c r="F106" s="24">
        <v>34</v>
      </c>
      <c r="G106" s="25">
        <v>929.90000000000009</v>
      </c>
      <c r="H106" s="22">
        <v>0</v>
      </c>
      <c r="I106" s="26">
        <v>0</v>
      </c>
      <c r="J106" s="21"/>
      <c r="K106" s="21"/>
      <c r="L106" s="21"/>
    </row>
    <row r="107" spans="1:12" ht="20.149999999999999" customHeight="1" x14ac:dyDescent="0.4">
      <c r="A107" s="22">
        <v>82</v>
      </c>
      <c r="B107" s="22">
        <v>4729</v>
      </c>
      <c r="C107" s="23" t="s">
        <v>112</v>
      </c>
      <c r="D107" s="24">
        <v>900</v>
      </c>
      <c r="E107" s="24">
        <f t="shared" si="2"/>
        <v>450</v>
      </c>
      <c r="F107" s="24">
        <v>133</v>
      </c>
      <c r="G107" s="25">
        <v>3637.5499999999997</v>
      </c>
      <c r="H107" s="22">
        <v>0</v>
      </c>
      <c r="I107" s="26">
        <v>0</v>
      </c>
      <c r="J107" s="21"/>
      <c r="K107" s="21"/>
      <c r="L107" s="21"/>
    </row>
    <row r="108" spans="1:12" ht="20.149999999999999" customHeight="1" x14ac:dyDescent="0.4">
      <c r="A108" s="22">
        <v>83</v>
      </c>
      <c r="B108" s="22">
        <v>4770</v>
      </c>
      <c r="C108" s="23" t="s">
        <v>113</v>
      </c>
      <c r="D108" s="24">
        <v>268</v>
      </c>
      <c r="E108" s="24">
        <f t="shared" si="2"/>
        <v>134</v>
      </c>
      <c r="F108" s="24">
        <v>26</v>
      </c>
      <c r="G108" s="25">
        <v>711.10000000000014</v>
      </c>
      <c r="H108" s="22">
        <v>0</v>
      </c>
      <c r="I108" s="26">
        <v>0</v>
      </c>
      <c r="J108" s="21"/>
      <c r="K108" s="21"/>
      <c r="L108" s="21"/>
    </row>
    <row r="109" spans="1:12" ht="20.149999999999999" customHeight="1" x14ac:dyDescent="0.4">
      <c r="A109" s="22">
        <v>84</v>
      </c>
      <c r="B109" s="22">
        <v>6120</v>
      </c>
      <c r="C109" s="23" t="s">
        <v>114</v>
      </c>
      <c r="D109" s="24">
        <v>160</v>
      </c>
      <c r="E109" s="24">
        <f t="shared" si="2"/>
        <v>80</v>
      </c>
      <c r="F109" s="24">
        <v>21</v>
      </c>
      <c r="G109" s="25">
        <v>574.35</v>
      </c>
      <c r="H109" s="22">
        <v>0</v>
      </c>
      <c r="I109" s="26">
        <v>0</v>
      </c>
      <c r="J109" s="21"/>
      <c r="K109" s="21"/>
      <c r="L109" s="21"/>
    </row>
    <row r="110" spans="1:12" ht="20.149999999999999" customHeight="1" x14ac:dyDescent="0.4">
      <c r="A110" s="22">
        <v>85</v>
      </c>
      <c r="B110" s="22">
        <v>6170</v>
      </c>
      <c r="C110" s="23" t="s">
        <v>115</v>
      </c>
      <c r="D110" s="24">
        <v>335</v>
      </c>
      <c r="E110" s="24">
        <f t="shared" si="2"/>
        <v>167.5</v>
      </c>
      <c r="F110" s="24">
        <v>33</v>
      </c>
      <c r="G110" s="25">
        <v>902.55000000000007</v>
      </c>
      <c r="H110" s="22">
        <v>0</v>
      </c>
      <c r="I110" s="26">
        <v>0</v>
      </c>
      <c r="J110" s="21"/>
      <c r="K110" s="21"/>
      <c r="L110" s="21"/>
    </row>
    <row r="111" spans="1:12" ht="20.149999999999999" customHeight="1" x14ac:dyDescent="0.4">
      <c r="A111" s="22">
        <v>86</v>
      </c>
      <c r="B111" s="22">
        <v>6320</v>
      </c>
      <c r="C111" s="23" t="s">
        <v>116</v>
      </c>
      <c r="D111" s="24">
        <v>242</v>
      </c>
      <c r="E111" s="24">
        <f t="shared" si="2"/>
        <v>121</v>
      </c>
      <c r="F111" s="24">
        <v>27</v>
      </c>
      <c r="G111" s="25">
        <v>738.45</v>
      </c>
      <c r="H111" s="22">
        <v>0</v>
      </c>
      <c r="I111" s="26">
        <v>0</v>
      </c>
      <c r="J111" s="21"/>
      <c r="K111" s="21"/>
      <c r="L111" s="21"/>
    </row>
    <row r="112" spans="1:12" ht="20.149999999999999" customHeight="1" x14ac:dyDescent="0.4">
      <c r="A112" s="22">
        <v>87</v>
      </c>
      <c r="B112" s="22">
        <v>6319</v>
      </c>
      <c r="C112" s="23" t="s">
        <v>117</v>
      </c>
      <c r="D112" s="24">
        <v>275</v>
      </c>
      <c r="E112" s="24">
        <f t="shared" si="2"/>
        <v>137.5</v>
      </c>
      <c r="F112" s="24">
        <v>23</v>
      </c>
      <c r="G112" s="25">
        <v>629.05000000000007</v>
      </c>
      <c r="H112" s="22">
        <v>0</v>
      </c>
      <c r="I112" s="26">
        <v>0</v>
      </c>
      <c r="J112" s="21"/>
      <c r="K112" s="21"/>
      <c r="L112" s="21"/>
    </row>
    <row r="113" spans="1:12" ht="20.149999999999999" customHeight="1" x14ac:dyDescent="0.4">
      <c r="A113" s="22">
        <v>88</v>
      </c>
      <c r="B113" s="22">
        <v>6317</v>
      </c>
      <c r="C113" s="23" t="s">
        <v>118</v>
      </c>
      <c r="D113" s="24">
        <v>313</v>
      </c>
      <c r="E113" s="24">
        <f t="shared" si="2"/>
        <v>156.5</v>
      </c>
      <c r="F113" s="24">
        <v>32</v>
      </c>
      <c r="G113" s="25">
        <v>875.2</v>
      </c>
      <c r="H113" s="22">
        <v>0</v>
      </c>
      <c r="I113" s="26">
        <v>0</v>
      </c>
      <c r="J113" s="21"/>
      <c r="K113" s="21"/>
      <c r="L113" s="21"/>
    </row>
    <row r="114" spans="1:12" ht="20.149999999999999" customHeight="1" x14ac:dyDescent="0.4">
      <c r="A114" s="22">
        <v>89</v>
      </c>
      <c r="B114" s="22">
        <v>6404</v>
      </c>
      <c r="C114" s="23" t="s">
        <v>119</v>
      </c>
      <c r="D114" s="24">
        <v>176</v>
      </c>
      <c r="E114" s="24">
        <f t="shared" si="2"/>
        <v>88</v>
      </c>
      <c r="F114" s="24">
        <v>12</v>
      </c>
      <c r="G114" s="25">
        <v>328.2</v>
      </c>
      <c r="H114" s="22">
        <v>0</v>
      </c>
      <c r="I114" s="26">
        <v>0</v>
      </c>
      <c r="J114" s="21"/>
      <c r="K114" s="21"/>
      <c r="L114" s="21"/>
    </row>
    <row r="115" spans="1:12" ht="20.149999999999999" customHeight="1" x14ac:dyDescent="0.4">
      <c r="A115" s="22">
        <v>90</v>
      </c>
      <c r="B115" s="22">
        <v>37908</v>
      </c>
      <c r="C115" s="23" t="s">
        <v>120</v>
      </c>
      <c r="D115" s="24">
        <v>9023</v>
      </c>
      <c r="E115" s="24">
        <f t="shared" si="2"/>
        <v>4511.5</v>
      </c>
      <c r="F115" s="24">
        <v>1254</v>
      </c>
      <c r="G115" s="25">
        <v>34296.9</v>
      </c>
      <c r="H115" s="22">
        <v>0</v>
      </c>
      <c r="I115" s="26">
        <v>0</v>
      </c>
      <c r="J115" s="21"/>
      <c r="K115" s="21"/>
      <c r="L115" s="21"/>
    </row>
    <row r="116" spans="1:12" ht="20.149999999999999" customHeight="1" x14ac:dyDescent="0.4">
      <c r="A116" s="22">
        <v>91</v>
      </c>
      <c r="B116" s="22">
        <v>6644</v>
      </c>
      <c r="C116" s="23" t="s">
        <v>121</v>
      </c>
      <c r="D116" s="24">
        <v>313</v>
      </c>
      <c r="E116" s="24">
        <f t="shared" si="2"/>
        <v>156.5</v>
      </c>
      <c r="F116" s="24">
        <v>38</v>
      </c>
      <c r="G116" s="25">
        <v>1039.3000000000002</v>
      </c>
      <c r="H116" s="22">
        <v>0</v>
      </c>
      <c r="I116" s="26">
        <v>0</v>
      </c>
      <c r="J116" s="21"/>
      <c r="K116" s="21"/>
      <c r="L116" s="21"/>
    </row>
    <row r="117" spans="1:12" ht="20.149999999999999" customHeight="1" x14ac:dyDescent="0.4">
      <c r="A117" s="22">
        <v>92</v>
      </c>
      <c r="B117" s="22">
        <v>6815</v>
      </c>
      <c r="C117" s="23" t="s">
        <v>122</v>
      </c>
      <c r="D117" s="24">
        <v>603</v>
      </c>
      <c r="E117" s="24">
        <f t="shared" si="2"/>
        <v>301.5</v>
      </c>
      <c r="F117" s="24">
        <v>87</v>
      </c>
      <c r="G117" s="25">
        <v>2379.4500000000003</v>
      </c>
      <c r="H117" s="22">
        <v>0</v>
      </c>
      <c r="I117" s="26">
        <v>0</v>
      </c>
      <c r="J117" s="21"/>
      <c r="K117" s="21"/>
      <c r="L117" s="21"/>
    </row>
    <row r="118" spans="1:12" ht="20.149999999999999" customHeight="1" x14ac:dyDescent="0.4">
      <c r="A118" s="22">
        <v>93</v>
      </c>
      <c r="B118" s="22">
        <v>6578</v>
      </c>
      <c r="C118" s="23" t="s">
        <v>123</v>
      </c>
      <c r="D118" s="24">
        <v>133</v>
      </c>
      <c r="E118" s="24">
        <f t="shared" si="2"/>
        <v>66.5</v>
      </c>
      <c r="F118" s="24">
        <v>20</v>
      </c>
      <c r="G118" s="25">
        <v>547</v>
      </c>
      <c r="H118" s="22">
        <v>0</v>
      </c>
      <c r="I118" s="26">
        <v>0</v>
      </c>
      <c r="J118" s="21"/>
      <c r="K118" s="21"/>
      <c r="L118" s="21"/>
    </row>
    <row r="119" spans="1:12" ht="20.149999999999999" customHeight="1" x14ac:dyDescent="0.4">
      <c r="A119" s="22">
        <v>94</v>
      </c>
      <c r="B119" s="22">
        <v>52919</v>
      </c>
      <c r="C119" s="23" t="s">
        <v>124</v>
      </c>
      <c r="D119" s="24">
        <v>768</v>
      </c>
      <c r="E119" s="24">
        <f t="shared" si="2"/>
        <v>384</v>
      </c>
      <c r="F119" s="24">
        <v>95</v>
      </c>
      <c r="G119" s="25">
        <v>2598.25</v>
      </c>
      <c r="H119" s="22">
        <v>0</v>
      </c>
      <c r="I119" s="26">
        <v>0</v>
      </c>
      <c r="J119" s="21"/>
      <c r="K119" s="21"/>
      <c r="L119" s="21"/>
    </row>
    <row r="120" spans="1:12" ht="20.149999999999999" customHeight="1" x14ac:dyDescent="0.4">
      <c r="A120" s="22">
        <v>95</v>
      </c>
      <c r="B120" s="22">
        <v>55762</v>
      </c>
      <c r="C120" s="23" t="s">
        <v>125</v>
      </c>
      <c r="D120" s="24">
        <v>251</v>
      </c>
      <c r="E120" s="24">
        <f t="shared" si="2"/>
        <v>125.5</v>
      </c>
      <c r="F120" s="24">
        <v>42</v>
      </c>
      <c r="G120" s="25">
        <v>1148.7</v>
      </c>
      <c r="H120" s="22">
        <v>0</v>
      </c>
      <c r="I120" s="26">
        <v>0</v>
      </c>
      <c r="J120" s="21"/>
      <c r="K120" s="21"/>
      <c r="L120" s="21"/>
    </row>
    <row r="121" spans="1:12" ht="20.149999999999999" customHeight="1" x14ac:dyDescent="0.4">
      <c r="A121" s="22">
        <v>96</v>
      </c>
      <c r="B121" s="22">
        <v>52377</v>
      </c>
      <c r="C121" s="23" t="s">
        <v>126</v>
      </c>
      <c r="D121" s="24">
        <v>638</v>
      </c>
      <c r="E121" s="24">
        <f t="shared" si="2"/>
        <v>319</v>
      </c>
      <c r="F121" s="24">
        <v>86</v>
      </c>
      <c r="G121" s="25">
        <v>2352.1000000000004</v>
      </c>
      <c r="H121" s="22">
        <v>0</v>
      </c>
      <c r="I121" s="26">
        <v>0</v>
      </c>
      <c r="J121" s="21"/>
      <c r="K121" s="21"/>
      <c r="L121" s="21"/>
    </row>
    <row r="122" spans="1:12" ht="20.149999999999999" customHeight="1" x14ac:dyDescent="0.4">
      <c r="A122" s="22">
        <v>97</v>
      </c>
      <c r="B122" s="22">
        <v>48060</v>
      </c>
      <c r="C122" s="23" t="s">
        <v>127</v>
      </c>
      <c r="D122" s="24">
        <v>511</v>
      </c>
      <c r="E122" s="24">
        <f t="shared" si="2"/>
        <v>255.5</v>
      </c>
      <c r="F122" s="24">
        <v>13</v>
      </c>
      <c r="G122" s="25">
        <v>355.55</v>
      </c>
      <c r="H122" s="22">
        <v>0</v>
      </c>
      <c r="I122" s="26">
        <v>0</v>
      </c>
      <c r="J122" s="21"/>
      <c r="K122" s="21"/>
      <c r="L122" s="21"/>
    </row>
    <row r="123" spans="1:12" ht="20.149999999999999" customHeight="1" x14ac:dyDescent="0.4">
      <c r="A123" s="22">
        <v>98</v>
      </c>
      <c r="B123" s="22">
        <v>49095</v>
      </c>
      <c r="C123" s="23" t="s">
        <v>128</v>
      </c>
      <c r="D123" s="24">
        <v>96</v>
      </c>
      <c r="E123" s="24">
        <f t="shared" si="2"/>
        <v>48</v>
      </c>
      <c r="F123" s="24">
        <v>63</v>
      </c>
      <c r="G123" s="25">
        <v>1723.05</v>
      </c>
      <c r="H123" s="22">
        <v>0</v>
      </c>
      <c r="I123" s="26">
        <v>0</v>
      </c>
      <c r="J123" s="21"/>
      <c r="K123" s="21"/>
      <c r="L123" s="21"/>
    </row>
    <row r="124" spans="1:12" ht="20.149999999999999" customHeight="1" x14ac:dyDescent="0.4">
      <c r="A124" s="22">
        <v>99</v>
      </c>
      <c r="B124" s="22">
        <v>55123</v>
      </c>
      <c r="C124" s="23" t="s">
        <v>129</v>
      </c>
      <c r="D124" s="24">
        <v>0</v>
      </c>
      <c r="E124" s="24">
        <f t="shared" si="2"/>
        <v>0</v>
      </c>
      <c r="F124" s="24">
        <v>0</v>
      </c>
      <c r="G124" s="25">
        <v>0</v>
      </c>
      <c r="H124" s="22">
        <v>0</v>
      </c>
      <c r="I124" s="26">
        <v>0</v>
      </c>
      <c r="J124" s="21"/>
      <c r="K124" s="21"/>
      <c r="L124" s="21"/>
    </row>
    <row r="125" spans="1:12" ht="20.149999999999999" customHeight="1" x14ac:dyDescent="0.4">
      <c r="A125" s="22">
        <v>100</v>
      </c>
      <c r="B125" s="22">
        <v>30576</v>
      </c>
      <c r="C125" s="23" t="s">
        <v>130</v>
      </c>
      <c r="D125" s="24">
        <v>136</v>
      </c>
      <c r="E125" s="24">
        <f t="shared" si="2"/>
        <v>68</v>
      </c>
      <c r="F125" s="24">
        <v>14</v>
      </c>
      <c r="G125" s="25">
        <v>382.9</v>
      </c>
      <c r="H125" s="22">
        <v>13</v>
      </c>
      <c r="I125" s="26">
        <v>3439.8</v>
      </c>
      <c r="J125" s="21"/>
      <c r="K125" s="21"/>
      <c r="L125" s="21"/>
    </row>
    <row r="126" spans="1:12" ht="20.149999999999999" customHeight="1" x14ac:dyDescent="0.4">
      <c r="A126" s="22">
        <v>101</v>
      </c>
      <c r="B126" s="22">
        <v>60608</v>
      </c>
      <c r="C126" s="23" t="s">
        <v>131</v>
      </c>
      <c r="D126" s="24">
        <v>50</v>
      </c>
      <c r="E126" s="24">
        <f t="shared" si="2"/>
        <v>25</v>
      </c>
      <c r="F126" s="24">
        <v>5</v>
      </c>
      <c r="G126" s="25">
        <v>136.75</v>
      </c>
      <c r="H126" s="22">
        <v>0</v>
      </c>
      <c r="I126" s="26">
        <v>0</v>
      </c>
      <c r="J126" s="21"/>
      <c r="K126" s="21"/>
      <c r="L126" s="21"/>
    </row>
    <row r="127" spans="1:12" ht="20.149999999999999" customHeight="1" x14ac:dyDescent="0.4">
      <c r="A127" s="22">
        <v>102</v>
      </c>
      <c r="B127" s="22">
        <v>63407</v>
      </c>
      <c r="C127" s="23" t="s">
        <v>132</v>
      </c>
      <c r="D127" s="24">
        <v>349</v>
      </c>
      <c r="E127" s="24">
        <f t="shared" si="2"/>
        <v>174.5</v>
      </c>
      <c r="F127" s="24">
        <v>44</v>
      </c>
      <c r="G127" s="25">
        <v>1203.4000000000001</v>
      </c>
      <c r="H127" s="22">
        <v>0</v>
      </c>
      <c r="I127" s="26">
        <v>0</v>
      </c>
      <c r="J127" s="21"/>
      <c r="K127" s="21"/>
      <c r="L127" s="21"/>
    </row>
    <row r="128" spans="1:12" ht="20.149999999999999" customHeight="1" x14ac:dyDescent="0.4">
      <c r="A128" s="22">
        <v>103</v>
      </c>
      <c r="B128" s="22">
        <v>61608</v>
      </c>
      <c r="C128" s="23" t="s">
        <v>133</v>
      </c>
      <c r="D128" s="24">
        <v>3</v>
      </c>
      <c r="E128" s="24">
        <f t="shared" si="2"/>
        <v>1.5</v>
      </c>
      <c r="F128" s="24">
        <v>0</v>
      </c>
      <c r="G128" s="25">
        <v>0</v>
      </c>
      <c r="H128" s="22">
        <v>0</v>
      </c>
      <c r="I128" s="26">
        <v>0</v>
      </c>
      <c r="J128" s="21"/>
      <c r="K128" s="21"/>
      <c r="L128" s="21"/>
    </row>
    <row r="129" spans="1:14" ht="20.149999999999999" customHeight="1" x14ac:dyDescent="0.4">
      <c r="A129" s="22">
        <v>104</v>
      </c>
      <c r="B129" s="22">
        <v>12302</v>
      </c>
      <c r="C129" s="23" t="s">
        <v>134</v>
      </c>
      <c r="D129" s="24">
        <v>82</v>
      </c>
      <c r="E129" s="24">
        <f t="shared" si="2"/>
        <v>41</v>
      </c>
      <c r="F129" s="24">
        <v>13</v>
      </c>
      <c r="G129" s="25">
        <v>355.55000000000007</v>
      </c>
      <c r="H129" s="22">
        <v>0</v>
      </c>
      <c r="I129" s="26">
        <v>0</v>
      </c>
      <c r="J129" s="21"/>
      <c r="K129" s="21"/>
      <c r="L129" s="21"/>
    </row>
    <row r="130" spans="1:14" ht="20.149999999999999" customHeight="1" x14ac:dyDescent="0.4">
      <c r="A130" s="22">
        <v>105</v>
      </c>
      <c r="B130" s="22">
        <v>10314</v>
      </c>
      <c r="C130" s="23" t="s">
        <v>135</v>
      </c>
      <c r="D130" s="24"/>
      <c r="E130" s="24"/>
      <c r="F130" s="24"/>
      <c r="G130" s="25"/>
      <c r="H130" s="22">
        <v>78</v>
      </c>
      <c r="I130" s="26">
        <v>20638.800000000003</v>
      </c>
      <c r="J130" s="21"/>
      <c r="K130" s="21"/>
      <c r="L130" s="21"/>
    </row>
    <row r="131" spans="1:14" ht="20.149999999999999" customHeight="1" x14ac:dyDescent="0.4">
      <c r="A131" s="22">
        <v>106</v>
      </c>
      <c r="B131" s="22">
        <v>428</v>
      </c>
      <c r="C131" s="23" t="s">
        <v>136</v>
      </c>
      <c r="D131" s="24"/>
      <c r="E131" s="24"/>
      <c r="F131" s="24"/>
      <c r="G131" s="25"/>
      <c r="H131" s="22">
        <v>12</v>
      </c>
      <c r="I131" s="26">
        <v>3175.2000000000003</v>
      </c>
      <c r="J131" s="21"/>
      <c r="K131" s="21"/>
      <c r="L131" s="21"/>
    </row>
    <row r="132" spans="1:14" ht="20.149999999999999" customHeight="1" x14ac:dyDescent="0.4">
      <c r="A132" s="22">
        <v>107</v>
      </c>
      <c r="B132" s="22">
        <v>413</v>
      </c>
      <c r="C132" s="23" t="s">
        <v>137</v>
      </c>
      <c r="D132" s="24"/>
      <c r="E132" s="24"/>
      <c r="F132" s="24"/>
      <c r="G132" s="25"/>
      <c r="H132" s="22">
        <v>9</v>
      </c>
      <c r="I132" s="26">
        <v>2381.4000000000005</v>
      </c>
      <c r="J132" s="21"/>
      <c r="K132" s="21"/>
      <c r="L132" s="21"/>
    </row>
    <row r="133" spans="1:14" ht="20.149999999999999" customHeight="1" x14ac:dyDescent="0.4">
      <c r="A133" s="22">
        <v>108</v>
      </c>
      <c r="B133" s="22">
        <v>409</v>
      </c>
      <c r="C133" s="23" t="s">
        <v>138</v>
      </c>
      <c r="D133" s="24"/>
      <c r="E133" s="24"/>
      <c r="F133" s="24"/>
      <c r="G133" s="25"/>
      <c r="H133" s="22">
        <v>5</v>
      </c>
      <c r="I133" s="26">
        <v>1323</v>
      </c>
      <c r="J133" s="21"/>
      <c r="K133" s="21"/>
      <c r="L133" s="21"/>
    </row>
    <row r="134" spans="1:14" ht="20.149999999999999" customHeight="1" x14ac:dyDescent="0.4">
      <c r="A134" s="22">
        <v>109</v>
      </c>
      <c r="B134" s="22">
        <v>410</v>
      </c>
      <c r="C134" s="23" t="s">
        <v>139</v>
      </c>
      <c r="D134" s="24"/>
      <c r="E134" s="24"/>
      <c r="F134" s="24"/>
      <c r="G134" s="25"/>
      <c r="H134" s="22">
        <v>3</v>
      </c>
      <c r="I134" s="26">
        <v>793.80000000000007</v>
      </c>
      <c r="J134" s="21"/>
      <c r="K134" s="21"/>
      <c r="L134" s="21"/>
    </row>
    <row r="135" spans="1:14" ht="20.149999999999999" customHeight="1" x14ac:dyDescent="0.4">
      <c r="A135" s="44" t="s">
        <v>28</v>
      </c>
      <c r="B135" s="44"/>
      <c r="C135" s="44"/>
      <c r="D135" s="44"/>
      <c r="E135" s="44"/>
      <c r="F135" s="44"/>
      <c r="G135" s="44"/>
      <c r="H135" s="44"/>
      <c r="I135" s="44"/>
      <c r="J135" s="21"/>
      <c r="K135" s="21"/>
      <c r="L135" s="21"/>
    </row>
    <row r="136" spans="1:14" ht="20.149999999999999" customHeight="1" x14ac:dyDescent="0.4">
      <c r="A136" s="8"/>
      <c r="B136" s="8"/>
      <c r="C136" s="2"/>
      <c r="D136" s="28"/>
      <c r="E136" s="28"/>
      <c r="F136" s="28"/>
      <c r="G136" s="29"/>
      <c r="H136" s="8"/>
      <c r="I136" s="30"/>
      <c r="J136" s="21"/>
      <c r="K136" s="21"/>
      <c r="L136" s="21"/>
    </row>
    <row r="137" spans="1:14" s="1" customFormat="1" ht="17.25" customHeight="1" x14ac:dyDescent="0.4">
      <c r="A137" s="31" t="s">
        <v>25</v>
      </c>
      <c r="B137" s="31"/>
      <c r="C137" s="31"/>
      <c r="D137" s="32"/>
      <c r="E137" s="32"/>
      <c r="F137" s="31"/>
      <c r="G137" s="32"/>
      <c r="H137" s="31" t="s">
        <v>26</v>
      </c>
      <c r="I137" s="31"/>
      <c r="J137" s="21"/>
      <c r="K137" s="21"/>
      <c r="L137" s="21"/>
      <c r="M137"/>
      <c r="N137"/>
    </row>
    <row r="138" spans="1:14" s="1" customFormat="1" x14ac:dyDescent="0.4">
      <c r="A138" s="32" t="s">
        <v>16</v>
      </c>
      <c r="B138" s="32"/>
      <c r="C138" s="32"/>
      <c r="D138" s="32"/>
      <c r="E138" s="32"/>
      <c r="F138" s="27" t="s">
        <v>17</v>
      </c>
      <c r="G138" s="32"/>
      <c r="H138" s="27" t="s">
        <v>18</v>
      </c>
      <c r="I138" s="27"/>
      <c r="J138" s="21"/>
      <c r="K138" s="21"/>
      <c r="L138" s="21"/>
      <c r="M138"/>
      <c r="N138"/>
    </row>
    <row r="139" spans="1:14" s="1" customFormat="1" x14ac:dyDescent="0.4">
      <c r="A139" s="33"/>
      <c r="B139" s="33"/>
      <c r="C139" s="33"/>
      <c r="D139" s="33"/>
      <c r="E139" s="33"/>
      <c r="F139" s="33"/>
      <c r="G139" s="33"/>
      <c r="H139" s="33"/>
      <c r="I139" s="33"/>
      <c r="J139" s="21"/>
      <c r="K139" s="21"/>
      <c r="L139" s="21"/>
      <c r="M139"/>
      <c r="N139"/>
    </row>
    <row r="140" spans="1:14" s="1" customFormat="1" x14ac:dyDescent="0.4">
      <c r="A140" s="33"/>
      <c r="B140" s="33"/>
      <c r="C140" s="33"/>
      <c r="D140" s="33"/>
      <c r="E140" s="33"/>
      <c r="F140" s="33"/>
      <c r="G140" s="33"/>
      <c r="H140" s="33"/>
      <c r="I140" s="33"/>
      <c r="K140" s="21"/>
      <c r="N140"/>
    </row>
    <row r="141" spans="1:14" x14ac:dyDescent="0.4">
      <c r="A141" s="33"/>
      <c r="B141" s="33"/>
      <c r="C141" s="33"/>
      <c r="D141" s="33"/>
      <c r="E141" s="33"/>
      <c r="F141" s="33"/>
      <c r="G141" s="33"/>
      <c r="H141" s="33"/>
      <c r="I141" s="33"/>
      <c r="J141" s="1"/>
      <c r="K141" s="21"/>
      <c r="L141" s="1"/>
      <c r="M141" s="1"/>
      <c r="N141" s="1"/>
    </row>
    <row r="142" spans="1:14" x14ac:dyDescent="0.4">
      <c r="A142" s="33"/>
      <c r="B142" s="33"/>
      <c r="C142" s="33"/>
      <c r="D142" s="33"/>
      <c r="E142" s="33"/>
      <c r="F142" s="33"/>
      <c r="G142" s="33"/>
      <c r="H142" s="33"/>
      <c r="I142" s="33"/>
      <c r="J142" s="1"/>
      <c r="K142" s="1"/>
      <c r="L142" s="1"/>
      <c r="M142" s="1"/>
      <c r="N142" s="1"/>
    </row>
    <row r="143" spans="1:14" x14ac:dyDescent="0.4">
      <c r="J143" s="1"/>
      <c r="K143" s="1"/>
      <c r="L143" s="1"/>
      <c r="M143" s="1"/>
    </row>
  </sheetData>
  <mergeCells count="22">
    <mergeCell ref="A135:I135"/>
    <mergeCell ref="A13:I13"/>
    <mergeCell ref="G1:H1"/>
    <mergeCell ref="G2:H2"/>
    <mergeCell ref="A8:I8"/>
    <mergeCell ref="A10:H10"/>
    <mergeCell ref="A11:I11"/>
    <mergeCell ref="A9:I9"/>
    <mergeCell ref="A14:I14"/>
    <mergeCell ref="A17:I17"/>
    <mergeCell ref="A19:I19"/>
    <mergeCell ref="H22:I22"/>
    <mergeCell ref="A16:I16"/>
    <mergeCell ref="A18:I18"/>
    <mergeCell ref="A21:A23"/>
    <mergeCell ref="B21:B23"/>
    <mergeCell ref="C21:C23"/>
    <mergeCell ref="D21:D23"/>
    <mergeCell ref="F21:G21"/>
    <mergeCell ref="H21:I21"/>
    <mergeCell ref="F22:G22"/>
    <mergeCell ref="E21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2025-07-23T06:10:38Z</dcterms:modified>
</cp:coreProperties>
</file>